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70" yWindow="65371" windowWidth="20415" windowHeight="1203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'Перечень_Товаров'!$A$1:$F$135</definedName>
  </definedNames>
  <calcPr fullCalcOnLoad="1"/>
</workbook>
</file>

<file path=xl/sharedStrings.xml><?xml version="1.0" encoding="utf-8"?>
<sst xmlns="http://schemas.openxmlformats.org/spreadsheetml/2006/main" count="311" uniqueCount="197">
  <si>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</si>
  <si>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</si>
  <si>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</si>
  <si>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</si>
  <si>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</si>
  <si>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</si>
  <si>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</si>
  <si>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</si>
  <si>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</si>
  <si>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</si>
  <si>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</si>
  <si>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</si>
  <si>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</si>
  <si>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энергетика (ОГЭ)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</si>
  <si>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</si>
  <si>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</si>
  <si>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</si>
  <si>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</si>
  <si>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</si>
  <si>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</si>
  <si>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</si>
  <si>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Данная форма заполняется только Административно-хозяйственными подразделениями!</t>
  </si>
  <si>
    <t>Изделия для монтажа электропроводки;</t>
  </si>
  <si>
    <t>Изолента;</t>
  </si>
  <si>
    <t>Кабель и провод;</t>
  </si>
  <si>
    <t>Низковольтная аппаратура, автоматические выключатели;</t>
  </si>
  <si>
    <t>Пускорегулирующая аппаратура;</t>
  </si>
  <si>
    <t xml:space="preserve">Рассеиватели и основания для светильников; </t>
  </si>
  <si>
    <t>Выключатели, розетки, блоки и рамки;</t>
  </si>
  <si>
    <t>Светильники для промышленных и общественных помещений, светильники уличные, 
точечные светильники;</t>
  </si>
  <si>
    <t>Электроустановочные изделия.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</si>
  <si>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</si>
  <si>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</si>
  <si>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</si>
  <si>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</si>
  <si>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</si>
  <si>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</si>
  <si>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</si>
  <si>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r>
      <t xml:space="preserve">При заполнении Наименования товара рекомендуется руководствоваться каталогом компании "Электромонтаж" </t>
    </r>
    <r>
      <rPr>
        <b/>
        <sz val="12"/>
        <rFont val="Arial Cyr"/>
        <family val="0"/>
      </rPr>
      <t>(http://www.electro-mpo.ru)</t>
    </r>
    <r>
      <rPr>
        <sz val="12"/>
        <rFont val="Arial Cyr"/>
        <family val="0"/>
      </rPr>
      <t xml:space="preserve">  с обязательным указанием основных характеристик и артикула товара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</si>
  <si>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</si>
  <si>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</si>
  <si>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</si>
  <si>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</si>
  <si>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</si>
  <si>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</si>
  <si>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Ср-ва от иной приносящей доход деятельности</t>
  </si>
  <si>
    <t xml:space="preserve">Лампы энергосберегающие, лампы накаливания, лампы люминесцентные, лампы галогенные и металлогалогенные, лампы зеркальные, лампы натриевые и ртутные высокого давления; </t>
  </si>
  <si>
    <t>В данную форму включаются только электротехнические товары следующих групп, со стоимостью не выше 30 тыс.руб за ед.:</t>
  </si>
  <si>
    <t>Рекомендации по заполнению формы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</si>
  <si>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</si>
  <si>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</si>
  <si>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</si>
  <si>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</si>
  <si>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разрешен к редактированию</t>
    </r>
  </si>
  <si>
    <t>Строки выделенные цветом можно добавлять</t>
  </si>
  <si>
    <t>Элементы питания для электробытовых приборов (батарейки)</t>
  </si>
  <si>
    <t>В данную форму не включаются технически сложный товар, электродвигатели, электрические машины, электроинструмент, бытовая техника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</si>
  <si>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</si>
  <si>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t>ЭЛЕКТРОТЕХНИЧЕСКИЕ ТОВАРЫ</t>
  </si>
  <si>
    <t>Форма № 6 "Электротехнические товары"</t>
  </si>
  <si>
    <t>Форма №6 "Электротехнические товары"</t>
  </si>
  <si>
    <t xml:space="preserve">Лампа энергосберегающая КЛЛ 18Вт Dulux D 18/840 2p G24d-2    </t>
  </si>
  <si>
    <t xml:space="preserve">Лампа энергосберегающая КЛЛ 13Вт Dulux D 13/840 2p G24d-1.   </t>
  </si>
  <si>
    <t xml:space="preserve">Дроссель L36 для люминесцентных ламп 36Вт </t>
  </si>
  <si>
    <t xml:space="preserve">Светильник LED 94 242 NLP-OS2-36-4K 36Вт IP20 </t>
  </si>
  <si>
    <t xml:space="preserve">Светильник LED 94 586 DSP-AC-224-IP65-LED 48Вт 4000К IP65 </t>
  </si>
  <si>
    <t>Светильник ДСП 1305 18Вт 6500К IP65 600мм сер. пластик ИЭК LDSP0-1305-18-6500-K01</t>
  </si>
  <si>
    <t>Светильник 418 ARS/S 4х18Вт G13 IP20 с ЭПРА СТ 1041000350/1041000352</t>
  </si>
  <si>
    <t>Светильник ЛЛ 236 LZ 2х36Вт G13 IP65 с ЭПРА СТ 1073000230</t>
  </si>
  <si>
    <t>Кабель силовой ВВГ-Пнг(А) 3х2,5ок (N,PE)-0,66 ГОСТ</t>
  </si>
  <si>
    <t>Шина PE земля на DIN-изоляторах ШНИ-6х9-12-Д-Ж</t>
  </si>
  <si>
    <t>шт.</t>
  </si>
  <si>
    <t>м</t>
  </si>
  <si>
    <t>уп</t>
  </si>
  <si>
    <t xml:space="preserve">Лампа люминесцентная L 36W/765 36Вт  6500К G13 </t>
  </si>
  <si>
    <t>Лампа люминесцентная L 18W/765 18Вт  6500К G13</t>
  </si>
  <si>
    <t>Лампа люминесцентная FH T5 14W/865 HE G5 6500К 549 мм </t>
  </si>
  <si>
    <t xml:space="preserve">Лампа 400Вт 15071 HQL 400W Е40 22000Лм 3800К ртутная </t>
  </si>
  <si>
    <t xml:space="preserve">Лампа 50Вт JCDR 50W 230В GX(GU)5.3 галогенная с отражателем </t>
  </si>
  <si>
    <t xml:space="preserve">Стартер ST 151 BASIC 4-22W 127В </t>
  </si>
  <si>
    <t>Стартер ST 111 ВASIC 4-65W 220В</t>
  </si>
  <si>
    <t xml:space="preserve">Дроссель встраиваемый E250SE/EN для ламп ДРЛ 250Вт </t>
  </si>
  <si>
    <t xml:space="preserve">Прожектор 71982 NFL-P-30-4K-IP65-LED 220В 30Вт 4000К светодиодный IP65 </t>
  </si>
  <si>
    <t>Прожектор 14149 NFL-01-100-4K-LED 220В 100Вт 8100Лм 4000К светодиодный IP65</t>
  </si>
  <si>
    <t xml:space="preserve">Дроссель встраиваемый E400SE для ламп ДРЛ 400Вт </t>
  </si>
  <si>
    <t xml:space="preserve">Дроссель встраиваемый NaHJ 250.204 для ДНаТ/ДРИ 250Вт </t>
  </si>
  <si>
    <t xml:space="preserve">Дроссель EL2х36ngn электронный для 2-х люминесцентных ламп 36/40Вт, Т8 </t>
  </si>
  <si>
    <t xml:space="preserve">Дроссель L18D для компактных люминесцентных ламп 18Вт </t>
  </si>
  <si>
    <t xml:space="preserve">Патрон электрич. E27 керамич. подвесной 4А 250В инд. упак. </t>
  </si>
  <si>
    <t xml:space="preserve">Патрон электрич. E14 керамич. подвесной 2А 250В c этикеткой </t>
  </si>
  <si>
    <t xml:space="preserve">Лампа 10Вт LED10-G45/845/E27 220В 4500К светодиодная "шарик" холодный белый свет </t>
  </si>
  <si>
    <t xml:space="preserve">Лампа 125Вт 12377 HQL 125W Е27 6300Лм 4000К ртутная </t>
  </si>
  <si>
    <t xml:space="preserve">Светильник LED 71 355 NEF-01 "Выход" аварийный </t>
  </si>
  <si>
    <t xml:space="preserve">Светильник НБП-06-60-001 IP 54 </t>
  </si>
  <si>
    <t>Кабель силовой ВВГнг(А) 3х1,5ок (N,PE)-0,66 ГОСТ </t>
  </si>
  <si>
    <t xml:space="preserve">Кабель силовой ВВГнг(А)-LS 5х4,0ок (N,PE) - 0,66 ГОСТ </t>
  </si>
  <si>
    <t>Зажим 222-413 безвинтовой 3х(0,08-4,0) кв.мм для медного провода</t>
  </si>
  <si>
    <t xml:space="preserve">Зажим 2273-204 безвинтовой 4х(0,5-2,5) кв.мм для меди </t>
  </si>
  <si>
    <t xml:space="preserve">Зажим 222-415 безвинтовой 5х(0,08-4,0) кв.мм для медного провода </t>
  </si>
  <si>
    <t xml:space="preserve">Сжим У731М ответвительный магистраль 4-10кв.мм отвод 1,5-10кв.мм </t>
  </si>
  <si>
    <t xml:space="preserve">Сжим У733М ответвительный магистраль 16-35кв.мм отвод 1,5-10кв.мм </t>
  </si>
  <si>
    <t>Колодка СОВ2,5-103-6 клеммная 6 пар винтовых клемм 2,5кв.мм</t>
  </si>
  <si>
    <t xml:space="preserve"> Автоматический выключатель RX"3" 419667 /1Р/ C32A 4,5 кА </t>
  </si>
  <si>
    <t xml:space="preserve"> Автоматический выключатель RX"3" 419666 /1Р/ C25A 4,5 кА </t>
  </si>
  <si>
    <t xml:space="preserve"> Автоматический выключатель RX"3" 419664 /1Р/ C16A 4,5 кА </t>
  </si>
  <si>
    <t xml:space="preserve"> Автоматический выключатель RX"3" 419700 /2Р/ C32A 4,5 кА </t>
  </si>
  <si>
    <t xml:space="preserve"> Автоматический выключатель RX"3" 419701 /2Р/ C40A 4,5 кА </t>
  </si>
  <si>
    <t xml:space="preserve"> Автоматический выключатель RX"3" 419710 /3Р/ C25A 4,5 кА </t>
  </si>
  <si>
    <t xml:space="preserve"> Автоматический выключатель RX"3" 419711 /3Р/ C32A 4,5 кА </t>
  </si>
  <si>
    <t xml:space="preserve">Автоматический выключатель RX"3" 419712 /3Р/ C40A 4,5 кА </t>
  </si>
  <si>
    <t xml:space="preserve"> Автоматический выключатель RX"3" 419714 /3Р/ C63A 4,5 кА</t>
  </si>
  <si>
    <t xml:space="preserve">Автоматический выключатель ВА 57Ф35-340010 80А-800/3п/ 400В/10кА </t>
  </si>
  <si>
    <t xml:space="preserve">Автоматический выключатель ВА 57Ф35-340010 100А-1000/3п/ 400В/10кА </t>
  </si>
  <si>
    <t xml:space="preserve">Автоматический выключатель ВА 57Ф35-340010 125А-1250/3п/ 400В/10кА </t>
  </si>
  <si>
    <t xml:space="preserve">Автоматический выключатель ВА 57Ф35-340010 160А-1600/3п/ 400В/10кА </t>
  </si>
  <si>
    <t xml:space="preserve">Плавкая вставка ПН2-400-400А </t>
  </si>
  <si>
    <t>Плавкая вставка ПН2-250-250А</t>
  </si>
  <si>
    <t>Плавкая вставка ПН2-100-100А</t>
  </si>
  <si>
    <t xml:space="preserve">Плавкая вставка ППН-33-80А </t>
  </si>
  <si>
    <t>Лента 15ммХ10м изоляционная зелёная ПВХ (3М)</t>
  </si>
  <si>
    <t>Лента 1300 15ммХ10м изоляционная желтая ПВХ (3М)</t>
  </si>
  <si>
    <t>Лента 15ммХ10м изоляционная красная ПВХ (3М)</t>
  </si>
  <si>
    <t xml:space="preserve">Лента  изоляционная желто-зеленая ПВХ 15ммХ10м </t>
  </si>
  <si>
    <t xml:space="preserve">Шина-гребёнка 404911 1Р на 12 модулей 80А для автоматических выключателей </t>
  </si>
  <si>
    <t xml:space="preserve">Шина-гребёнка ШС101-1-63 32030DEK 1Р на 54 модуля 63А для автоматических выключателей </t>
  </si>
  <si>
    <t xml:space="preserve">Шина-гребёнка ШС101-3-63 32034DEK 3Р на 54 модуля 63А для автоматических выключателей </t>
  </si>
  <si>
    <t xml:space="preserve">Шина-гребёнка 404917 3P на 12 модулей 63А для автоматических выключателей </t>
  </si>
  <si>
    <t xml:space="preserve">Шина JHS05-060914 N14 ноль на DIN-рейку на 14 присоединений латунь 63А </t>
  </si>
  <si>
    <t>Кабель-канал 12х12 L2000 пластик бел. 12х12</t>
  </si>
  <si>
    <t>Кабель-канал 30х25 L2000 пластик бел. 30х25</t>
  </si>
  <si>
    <t>Кабель-канал 25х16 L2000 пластик бел. 25х16</t>
  </si>
  <si>
    <t>Короб 60х40 1 канальный</t>
  </si>
  <si>
    <t>Короб 60х60 1 канальный</t>
  </si>
  <si>
    <t xml:space="preserve">Короб 80х60 1 канальный </t>
  </si>
  <si>
    <t xml:space="preserve">Короб 50х80мм с гибкой крышкой </t>
  </si>
  <si>
    <t>Труба гофрированная 16мм ПВХ (Dвнутр. 11,5мм) лёгкая, с зондом</t>
  </si>
  <si>
    <t>Труба  гофрированная 20мм ПВХ (Dвнутр. 14,9мм) лёгкая, с зондом</t>
  </si>
  <si>
    <t xml:space="preserve">Труба гофрированная 25мм ПВХ (Dвнутр. 19,0мм) лёгкая, с зондом </t>
  </si>
  <si>
    <t xml:space="preserve">Держатель для труб 16мм </t>
  </si>
  <si>
    <t xml:space="preserve">Держатель для труб 20мм </t>
  </si>
  <si>
    <t xml:space="preserve">Держатель  для труб 25мм </t>
  </si>
  <si>
    <t xml:space="preserve">Изолента черная ПВХ 15мм х 20м </t>
  </si>
  <si>
    <t>Изолента ХБ 200г двухсторонняя</t>
  </si>
  <si>
    <t>Лампа светодиодная LED зеркальная 7вт Е14 R50</t>
  </si>
  <si>
    <t xml:space="preserve">Лампа 8Вт L 8W/640 G5 люминесцентная </t>
  </si>
  <si>
    <t>Лампа 250Вт HPL-N 250W Е40 ртутная  Л2037</t>
  </si>
  <si>
    <t>Лампа 250Вт NAV-T 250W Е40 натриевая</t>
  </si>
  <si>
    <t xml:space="preserve">Дроссель L40А для линейных и кольцевых люминесцентных ламп 36/40Вт </t>
  </si>
  <si>
    <t>Лампа светодиодная 10Вт E27 R80 4500К рефлектор холодный белый свет</t>
  </si>
  <si>
    <t xml:space="preserve">Провод ПВС 3х1,5 кв.мм белый ГОСТ </t>
  </si>
  <si>
    <t>Провод ПВСнг(А)-LS 3x2,5кв.мм ГОСТ</t>
  </si>
  <si>
    <t xml:space="preserve">Провод ПКСВ 2х0,5 мм </t>
  </si>
  <si>
    <t xml:space="preserve">Профиль 3F (дл.2м) </t>
  </si>
  <si>
    <t xml:space="preserve">Лампа 35Вт JCDR (MR11) 35W 230В GX(GU)5.3 галогенная с отражателем </t>
  </si>
  <si>
    <t>Источник питания светодиодов  LPC-35-1400</t>
  </si>
  <si>
    <t>Источники питания светодиодов СOT40-115.350.11</t>
  </si>
  <si>
    <t>Вилка 170202000 "евр" прямой ввод бела</t>
  </si>
  <si>
    <t>Фотореле PS-2 (ФР), 10А (2200Вт) IP44</t>
  </si>
  <si>
    <t>Реле времени суточное 230В 16А</t>
  </si>
  <si>
    <t>Вилка переносная 023 2P+РE 32А IP44</t>
  </si>
  <si>
    <t>Кабель силовой ВВГ-Пнг(А)-LS 3х1.5 ГОСТ</t>
  </si>
  <si>
    <t>Блок питания светодиодный  XS-8 12W</t>
  </si>
  <si>
    <t>Кабель силовой ВВГнг(А) LS 2х1.5 ГОСТ</t>
  </si>
  <si>
    <t>Разъем РШ-ВШ 32А</t>
  </si>
  <si>
    <t>Коробка распределительная 100х100х50</t>
  </si>
  <si>
    <t>Хомуты кабельные  2,5х100</t>
  </si>
  <si>
    <t>Короб 50х105мм с гибкой крышкой</t>
  </si>
  <si>
    <t>Светильник светодиодный матовый 36Вт 595х595х45 4000К</t>
  </si>
  <si>
    <t>Светильник ЛПО46-2х36-711 2х36Вт G13 IP20 с ЭПРА 1</t>
  </si>
  <si>
    <t>Розетка"евр" двойная с/п белая 16А, 250В</t>
  </si>
  <si>
    <t xml:space="preserve">Короб РКК-40х40 1 канальный </t>
  </si>
  <si>
    <t>Ед. измер.</t>
  </si>
  <si>
    <t>Колич.</t>
  </si>
  <si>
    <t>Д.А.Солошенко</t>
  </si>
  <si>
    <t>"____"_______________202__ г.</t>
  </si>
  <si>
    <t xml:space="preserve">Лампа энергосберегающая 36Вт LH 36-4U/842/E27 </t>
  </si>
  <si>
    <t xml:space="preserve">Выключатель типа Hermetics 4668000 1кл. о/п IP54 белый </t>
  </si>
  <si>
    <t>Розетка типа Hermetics 4668015 "евр" о/п с белой крышкой IP54 белая (ETI Словения)</t>
  </si>
  <si>
    <t>Розетка типа Hermetics 4668019 "евр" двойная о/п с белыми крышками IP54 белая (ETI Словения)</t>
  </si>
  <si>
    <t>Выключатель типа Hermetics 4668001 2кл. о/п IP54 белый (ETI Словения)</t>
  </si>
  <si>
    <t xml:space="preserve">Розетка типа Этюд РА16-007b "евр" двойная о/п белая </t>
  </si>
  <si>
    <t>Розетка типа Этюд РС16-001b с/п белая</t>
  </si>
  <si>
    <t>Розетка типа Этюд РА16-003b "евр" о/п белая 16А, 250В</t>
  </si>
  <si>
    <t>Выключатель типа Этюд ВС10-001b 1кл. с/п белый 10А, 250В</t>
  </si>
  <si>
    <t xml:space="preserve">Выключатель типа Этюд ВС10-002b 2кл. с/п белый </t>
  </si>
  <si>
    <t xml:space="preserve">Выключатель типа Этюд ВА10-001b 1кл. о/п белый </t>
  </si>
  <si>
    <t xml:space="preserve">Выключатель типа Этюд ВА10-002b 2кл. о/п белый </t>
  </si>
  <si>
    <t>Светильник уличный светодиодный ULV-R22H-100W/DW IP65 Grey</t>
  </si>
  <si>
    <r>
      <t xml:space="preserve">Элемент питания </t>
    </r>
    <r>
      <rPr>
        <b/>
        <sz val="10"/>
        <rFont val="Times New Roman"/>
        <family val="1"/>
      </rPr>
      <t>АА</t>
    </r>
    <r>
      <rPr>
        <sz val="10"/>
        <rFont val="Times New Roman"/>
        <family val="1"/>
      </rPr>
      <t xml:space="preserve"> алкалиновый LR MN 1500/LR6 </t>
    </r>
  </si>
  <si>
    <r>
      <t xml:space="preserve">Элемент питания </t>
    </r>
    <r>
      <rPr>
        <b/>
        <sz val="10"/>
        <rFont val="Times New Roman"/>
        <family val="1"/>
      </rPr>
      <t>ААА</t>
    </r>
    <r>
      <rPr>
        <sz val="10"/>
        <rFont val="Times New Roman"/>
        <family val="1"/>
      </rPr>
      <t xml:space="preserve"> алкалиновый LR MN 2400/LR03 </t>
    </r>
  </si>
  <si>
    <r>
      <t>Элемент питания алкалиновый типа "</t>
    </r>
    <r>
      <rPr>
        <b/>
        <sz val="10"/>
        <rFont val="Times New Roman"/>
        <family val="1"/>
      </rPr>
      <t>Крона</t>
    </r>
    <r>
      <rPr>
        <sz val="10"/>
        <rFont val="Times New Roman"/>
        <family val="1"/>
      </rPr>
      <t xml:space="preserve">" LR 6LF22 BL-1 (блист.1шт) </t>
    </r>
  </si>
  <si>
    <t>Вилка типа Universal А105 "евр" боковой ввод белая</t>
  </si>
  <si>
    <r>
      <t xml:space="preserve">Дроссель - </t>
    </r>
    <r>
      <rPr>
        <b/>
        <sz val="10"/>
        <rFont val="Times New Roman"/>
        <family val="1"/>
      </rPr>
      <t>ЭПРА</t>
    </r>
    <r>
      <rPr>
        <sz val="10"/>
        <rFont val="Times New Roman"/>
        <family val="1"/>
      </rPr>
      <t xml:space="preserve"> для люминесцентных ламп T8 G13 - Helvar EL4x18sc регулируемый.</t>
    </r>
  </si>
  <si>
    <t>Согласовано:   Главный энергетик</t>
  </si>
  <si>
    <t>А.Н.Пахунов</t>
  </si>
  <si>
    <t>Начальник ПФУ_________________  Н.Б.Ильина</t>
  </si>
  <si>
    <t>План закупок на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</si>
</sst>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&quot;р.&quot;"/>
    <numFmt numFmtId="165" formatCode="#,##0&quot;р.&quot;"/>
    <numFmt numFmtId="166" formatCode="#,##0&quot;р.&quot;;[Red]\-#,##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wrapText="1" shrinkToFit="1"/>
    </xf>
    <xf numFmtId="0" fontId="9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165" fontId="12" fillId="0" borderId="0" xfId="0" applyNumberFormat="1" applyFont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wrapText="1" shrinkToFit="1"/>
    </xf>
    <xf numFmtId="0" fontId="9" fillId="0" borderId="12" xfId="0" applyFont="1" applyFill="1" applyBorder="1" applyAlignment="1">
      <alignment vertical="center" wrapText="1" shrinkToFi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justify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65" fontId="15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 vertical="top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26" fillId="35" borderId="22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/>
    </xf>
    <xf numFmtId="0" fontId="3" fillId="0" borderId="23" xfId="0" applyFont="1" applyBorder="1" applyAlignment="1" applyProtection="1">
      <alignment horizontal="center" vertical="top" wrapText="1" shrinkToFit="1"/>
      <protection/>
    </xf>
    <xf numFmtId="0" fontId="3" fillId="0" borderId="24" xfId="0" applyFont="1" applyBorder="1" applyAlignment="1" applyProtection="1">
      <alignment vertical="top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166" fontId="3" fillId="0" borderId="15" xfId="0" applyNumberFormat="1" applyFont="1" applyBorder="1" applyAlignment="1">
      <alignment horizontal="center" vertical="center"/>
    </xf>
    <xf numFmtId="3" fontId="0" fillId="36" borderId="25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/>
    </xf>
    <xf numFmtId="0" fontId="23" fillId="35" borderId="15" xfId="0" applyFont="1" applyFill="1" applyBorder="1" applyAlignment="1" applyProtection="1">
      <alignment horizontal="center" vertical="top" wrapText="1" shrinkToFit="1"/>
      <protection locked="0"/>
    </xf>
    <xf numFmtId="0" fontId="23" fillId="35" borderId="15" xfId="0" applyFont="1" applyFill="1" applyBorder="1" applyAlignment="1" applyProtection="1">
      <alignment vertical="center" wrapText="1"/>
      <protection locked="0"/>
    </xf>
    <xf numFmtId="0" fontId="23" fillId="35" borderId="15" xfId="0" applyFont="1" applyFill="1" applyBorder="1" applyAlignment="1" applyProtection="1">
      <alignment horizontal="center"/>
      <protection locked="0"/>
    </xf>
    <xf numFmtId="165" fontId="23" fillId="35" borderId="15" xfId="0" applyNumberFormat="1" applyFont="1" applyFill="1" applyBorder="1" applyAlignment="1" applyProtection="1">
      <alignment vertical="center"/>
      <protection locked="0"/>
    </xf>
    <xf numFmtId="1" fontId="23" fillId="35" borderId="15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3" fontId="2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top" wrapText="1" shrinkToFit="1"/>
      <protection/>
    </xf>
    <xf numFmtId="0" fontId="26" fillId="35" borderId="22" xfId="0" applyFont="1" applyFill="1" applyBorder="1" applyAlignment="1" applyProtection="1">
      <alignment horizontal="center"/>
      <protection locked="0"/>
    </xf>
    <xf numFmtId="0" fontId="26" fillId="35" borderId="17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wrapText="1"/>
    </xf>
    <xf numFmtId="0" fontId="16" fillId="37" borderId="0" xfId="0" applyFont="1" applyFill="1" applyAlignment="1" applyProtection="1">
      <alignment horizontal="left" vertical="top" wrapText="1"/>
      <protection/>
    </xf>
    <xf numFmtId="0" fontId="12" fillId="19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0" fillId="37" borderId="0" xfId="0" applyNumberFormat="1" applyFont="1" applyFill="1" applyAlignment="1" applyProtection="1">
      <alignment/>
      <protection locked="0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165" fontId="8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76200</xdr:rowOff>
    </xdr:from>
    <xdr:to>
      <xdr:col>3</xdr:col>
      <xdr:colOff>66675</xdr:colOff>
      <xdr:row>57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97917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61</xdr:row>
      <xdr:rowOff>0</xdr:rowOff>
    </xdr:from>
    <xdr:to>
      <xdr:col>1</xdr:col>
      <xdr:colOff>6391275</xdr:colOff>
      <xdr:row>84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46113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91</xdr:row>
      <xdr:rowOff>66675</xdr:rowOff>
    </xdr:from>
    <xdr:to>
      <xdr:col>3</xdr:col>
      <xdr:colOff>485775</xdr:colOff>
      <xdr:row>117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80260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91"/>
  <sheetViews>
    <sheetView zoomScalePageLayoutView="0" workbookViewId="0" topLeftCell="A4">
      <selection activeCell="A20" sqref="A20:B20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5" t="s">
        <v>60</v>
      </c>
    </row>
    <row r="2" spans="1:2" ht="12.75">
      <c r="A2" s="27" t="s">
        <v>21</v>
      </c>
      <c r="B2" s="28"/>
    </row>
    <row r="3" ht="12.75">
      <c r="A3" s="53" t="s">
        <v>47</v>
      </c>
    </row>
    <row r="4" spans="1:2" ht="12.75">
      <c r="A4" s="30"/>
      <c r="B4" s="31" t="s">
        <v>22</v>
      </c>
    </row>
    <row r="5" spans="1:2" ht="12.75">
      <c r="A5" s="30"/>
      <c r="B5" s="31" t="s">
        <v>23</v>
      </c>
    </row>
    <row r="6" spans="1:2" ht="25.5">
      <c r="A6" s="30"/>
      <c r="B6" s="52" t="s">
        <v>46</v>
      </c>
    </row>
    <row r="7" spans="1:2" ht="12.75">
      <c r="A7" s="30"/>
      <c r="B7" s="31" t="s">
        <v>24</v>
      </c>
    </row>
    <row r="8" spans="1:2" ht="12.75">
      <c r="A8" s="30"/>
      <c r="B8" s="31" t="s">
        <v>25</v>
      </c>
    </row>
    <row r="9" spans="1:2" ht="12.75">
      <c r="A9" s="30"/>
      <c r="B9" s="31" t="s">
        <v>26</v>
      </c>
    </row>
    <row r="10" spans="1:2" ht="12.75">
      <c r="A10" s="30"/>
      <c r="B10" s="31" t="s">
        <v>27</v>
      </c>
    </row>
    <row r="11" spans="1:2" ht="12.75">
      <c r="A11" s="30"/>
      <c r="B11" s="31" t="s">
        <v>28</v>
      </c>
    </row>
    <row r="12" spans="1:2" ht="25.5">
      <c r="A12" s="30"/>
      <c r="B12" s="32" t="s">
        <v>29</v>
      </c>
    </row>
    <row r="13" spans="1:2" ht="12.75">
      <c r="A13" s="30"/>
      <c r="B13" s="52" t="s">
        <v>55</v>
      </c>
    </row>
    <row r="14" spans="1:2" ht="12.75">
      <c r="A14" s="30"/>
      <c r="B14" s="32" t="s">
        <v>30</v>
      </c>
    </row>
    <row r="15" spans="1:2" ht="12.75">
      <c r="A15" s="33" t="s">
        <v>31</v>
      </c>
      <c r="B15" s="32"/>
    </row>
    <row r="16" spans="1:2" ht="18.75" customHeight="1">
      <c r="A16" s="87" t="s">
        <v>20</v>
      </c>
      <c r="B16" s="87"/>
    </row>
    <row r="17" spans="1:4" ht="77.25" customHeight="1">
      <c r="A17" s="89" t="s">
        <v>56</v>
      </c>
      <c r="B17" s="89"/>
      <c r="C17" s="89"/>
      <c r="D17" s="89"/>
    </row>
    <row r="18" spans="1:3" ht="27" customHeight="1">
      <c r="A18" s="26" t="s">
        <v>19</v>
      </c>
      <c r="B18" s="26"/>
      <c r="C18" s="29"/>
    </row>
    <row r="19" spans="1:4" s="37" customFormat="1" ht="39.75" customHeight="1">
      <c r="A19" s="88" t="s">
        <v>39</v>
      </c>
      <c r="B19" s="88"/>
      <c r="C19" s="88"/>
      <c r="D19" s="88"/>
    </row>
    <row r="20" spans="1:4" s="37" customFormat="1" ht="16.5" customHeight="1">
      <c r="A20" s="94" t="s">
        <v>40</v>
      </c>
      <c r="B20" s="94"/>
      <c r="C20" s="38"/>
      <c r="D20" s="38"/>
    </row>
    <row r="22" spans="1:2" ht="26.25" thickBot="1">
      <c r="A22" s="90" t="s">
        <v>48</v>
      </c>
      <c r="B22" s="90"/>
    </row>
    <row r="23" spans="1:2" s="5" customFormat="1" ht="40.5" customHeight="1">
      <c r="A23" s="4">
        <v>1</v>
      </c>
      <c r="B23" s="10" t="s">
        <v>53</v>
      </c>
    </row>
    <row r="24" spans="1:2" ht="24" customHeight="1">
      <c r="A24" s="91">
        <v>2</v>
      </c>
      <c r="B24" s="6" t="s">
        <v>10</v>
      </c>
    </row>
    <row r="25" spans="1:2" ht="14.25" customHeight="1">
      <c r="A25" s="92"/>
      <c r="B25" s="7" t="s">
        <v>11</v>
      </c>
    </row>
    <row r="26" spans="1:2" ht="47.25" customHeight="1">
      <c r="A26" s="92"/>
      <c r="B26" s="11" t="s">
        <v>38</v>
      </c>
    </row>
    <row r="27" spans="1:2" ht="64.5" customHeight="1">
      <c r="A27" s="92"/>
      <c r="B27" s="12" t="s">
        <v>52</v>
      </c>
    </row>
    <row r="28" spans="1:2" ht="41.25" customHeight="1">
      <c r="A28" s="92"/>
      <c r="B28" s="12" t="s">
        <v>13</v>
      </c>
    </row>
    <row r="29" spans="1:2" ht="19.5" customHeight="1">
      <c r="A29" s="92"/>
      <c r="B29" s="7" t="s">
        <v>54</v>
      </c>
    </row>
    <row r="30" spans="1:2" ht="18" customHeight="1" thickBot="1">
      <c r="A30" s="93"/>
      <c r="B30" s="8" t="s">
        <v>12</v>
      </c>
    </row>
    <row r="31" spans="1:2" ht="27.75" customHeight="1">
      <c r="A31" s="96" t="s">
        <v>14</v>
      </c>
      <c r="B31" s="96"/>
    </row>
    <row r="32" spans="1:2" ht="30" customHeight="1">
      <c r="A32" s="95" t="s">
        <v>15</v>
      </c>
      <c r="B32" s="95"/>
    </row>
    <row r="60" spans="1:2" ht="28.5" customHeight="1">
      <c r="A60" s="95" t="s">
        <v>16</v>
      </c>
      <c r="B60" s="95"/>
    </row>
    <row r="86" spans="1:2" ht="30" customHeight="1">
      <c r="A86" s="95" t="s">
        <v>17</v>
      </c>
      <c r="B86" s="95"/>
    </row>
    <row r="87" spans="1:2" ht="33.75" customHeight="1">
      <c r="A87" s="95" t="s">
        <v>18</v>
      </c>
      <c r="B87" s="95"/>
    </row>
    <row r="89" spans="1:2" ht="27.75" customHeight="1">
      <c r="A89" s="96" t="s">
        <v>49</v>
      </c>
      <c r="B89" s="96"/>
    </row>
    <row r="90" spans="1:2" ht="31.5" customHeight="1">
      <c r="A90" s="95" t="s">
        <v>50</v>
      </c>
      <c r="B90" s="95"/>
    </row>
    <row r="91" spans="1:2" s="54" customFormat="1" ht="40.5" customHeight="1">
      <c r="A91" s="95" t="s">
        <v>51</v>
      </c>
      <c r="B91" s="95"/>
    </row>
  </sheetData>
  <sheetProtection password="C486" sheet="1" objects="1" scenarios="1" formatRows="0" insertRows="0" deleteRows="0" autoFilter="0"/>
  <mergeCells count="14">
    <mergeCell ref="A90:B90"/>
    <mergeCell ref="A91:B91"/>
    <mergeCell ref="A31:B31"/>
    <mergeCell ref="A32:B32"/>
    <mergeCell ref="A60:B60"/>
    <mergeCell ref="A86:B86"/>
    <mergeCell ref="A87:B87"/>
    <mergeCell ref="A89:B89"/>
    <mergeCell ref="A16:B16"/>
    <mergeCell ref="A19:D19"/>
    <mergeCell ref="A17:D17"/>
    <mergeCell ref="A22:B22"/>
    <mergeCell ref="A24:A30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zoomScalePageLayoutView="0" workbookViewId="0" topLeftCell="A7">
      <selection activeCell="C13" sqref="C13:D13"/>
    </sheetView>
  </sheetViews>
  <sheetFormatPr defaultColWidth="9.00390625" defaultRowHeight="12.75"/>
  <cols>
    <col min="1" max="1" width="4.875" style="15" customWidth="1"/>
    <col min="2" max="2" width="53.125" style="15" customWidth="1"/>
    <col min="3" max="3" width="21.875" style="15" customWidth="1"/>
    <col min="4" max="4" width="51.625" style="15" customWidth="1"/>
    <col min="5" max="16384" width="9.125" style="15" customWidth="1"/>
  </cols>
  <sheetData>
    <row r="1" spans="2:4" s="21" customFormat="1" ht="30" customHeight="1">
      <c r="B1" s="15"/>
      <c r="D1" s="55" t="s">
        <v>59</v>
      </c>
    </row>
    <row r="2" spans="2:4" s="18" customFormat="1" ht="15.75">
      <c r="B2" s="45"/>
      <c r="D2" s="19" t="s">
        <v>8</v>
      </c>
    </row>
    <row r="3" spans="2:4" s="20" customFormat="1" ht="15">
      <c r="B3" s="47"/>
      <c r="D3" s="46" t="s">
        <v>43</v>
      </c>
    </row>
    <row r="4" spans="2:4" s="17" customFormat="1" ht="24" customHeight="1">
      <c r="B4" s="48"/>
      <c r="D4" s="44" t="s">
        <v>44</v>
      </c>
    </row>
    <row r="5" spans="2:4" s="18" customFormat="1" ht="9.75" customHeight="1">
      <c r="B5" s="49"/>
      <c r="D5" s="40"/>
    </row>
    <row r="6" spans="2:4" s="18" customFormat="1" ht="12.75" customHeight="1">
      <c r="B6" s="50"/>
      <c r="D6" s="41" t="s">
        <v>57</v>
      </c>
    </row>
    <row r="7" s="18" customFormat="1" ht="12.75">
      <c r="B7" s="13"/>
    </row>
    <row r="8" spans="1:4" s="13" customFormat="1" ht="24" customHeight="1">
      <c r="A8" s="105" t="s">
        <v>196</v>
      </c>
      <c r="B8" s="105"/>
      <c r="C8" s="105"/>
      <c r="D8" s="105"/>
    </row>
    <row r="9" spans="1:4" s="21" customFormat="1" ht="30.75" customHeight="1">
      <c r="A9" s="106" t="s">
        <v>58</v>
      </c>
      <c r="B9" s="106"/>
      <c r="C9" s="106"/>
      <c r="D9" s="106"/>
    </row>
    <row r="10" spans="1:4" s="18" customFormat="1" ht="21" customHeight="1">
      <c r="A10" s="101" t="s">
        <v>4</v>
      </c>
      <c r="B10" s="101"/>
      <c r="C10" s="101"/>
      <c r="D10" s="101"/>
    </row>
    <row r="11" spans="1:4" s="14" customFormat="1" ht="15.75">
      <c r="A11" s="22">
        <v>1</v>
      </c>
      <c r="B11" s="23" t="s">
        <v>32</v>
      </c>
      <c r="C11" s="107"/>
      <c r="D11" s="107"/>
    </row>
    <row r="12" spans="1:4" s="14" customFormat="1" ht="15.75">
      <c r="A12" s="22">
        <v>2</v>
      </c>
      <c r="B12" s="23" t="s">
        <v>33</v>
      </c>
      <c r="C12" s="107"/>
      <c r="D12" s="107"/>
    </row>
    <row r="13" spans="1:4" s="14" customFormat="1" ht="31.5">
      <c r="A13" s="22">
        <v>3</v>
      </c>
      <c r="B13" s="23" t="s">
        <v>34</v>
      </c>
      <c r="C13" s="107"/>
      <c r="D13" s="107"/>
    </row>
    <row r="14" spans="1:4" s="14" customFormat="1" ht="31.5">
      <c r="A14" s="22">
        <v>4</v>
      </c>
      <c r="B14" s="24" t="s">
        <v>35</v>
      </c>
      <c r="C14" s="107"/>
      <c r="D14" s="107"/>
    </row>
    <row r="15" spans="1:4" s="20" customFormat="1" ht="38.25" customHeight="1">
      <c r="A15" s="102">
        <v>5</v>
      </c>
      <c r="B15" s="98" t="s">
        <v>7</v>
      </c>
      <c r="C15" s="22" t="s">
        <v>42</v>
      </c>
      <c r="D15" s="16"/>
    </row>
    <row r="16" spans="1:4" s="20" customFormat="1" ht="36.75" customHeight="1">
      <c r="A16" s="102"/>
      <c r="B16" s="99"/>
      <c r="C16" s="51" t="s">
        <v>45</v>
      </c>
      <c r="D16" s="16"/>
    </row>
    <row r="17" spans="1:4" s="20" customFormat="1" ht="36.75" customHeight="1">
      <c r="A17" s="102"/>
      <c r="B17" s="99"/>
      <c r="C17" s="42"/>
      <c r="D17" s="43"/>
    </row>
    <row r="18" spans="1:4" s="20" customFormat="1" ht="33.75" customHeight="1">
      <c r="A18" s="102"/>
      <c r="B18" s="99"/>
      <c r="C18" s="103" t="s">
        <v>195</v>
      </c>
      <c r="D18" s="104"/>
    </row>
    <row r="19" spans="1:4" s="14" customFormat="1" ht="42" customHeight="1">
      <c r="A19" s="22">
        <v>6</v>
      </c>
      <c r="B19" s="24" t="s">
        <v>5</v>
      </c>
      <c r="C19" s="97"/>
      <c r="D19" s="97"/>
    </row>
    <row r="20" spans="1:4" s="14" customFormat="1" ht="27.75" customHeight="1">
      <c r="A20" s="22">
        <v>7</v>
      </c>
      <c r="B20" s="24" t="s">
        <v>6</v>
      </c>
      <c r="C20" s="100">
        <f>Перечень_Товаров!F135</f>
        <v>0</v>
      </c>
      <c r="D20" s="100"/>
    </row>
  </sheetData>
  <sheetProtection password="C486" sheet="1" objects="1" scenarios="1" formatRows="0" insertRows="0" deleteRows="0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41"/>
  <sheetViews>
    <sheetView zoomScaleSheetLayoutView="103" zoomScalePageLayoutView="0" workbookViewId="0" topLeftCell="A1">
      <pane ySplit="1" topLeftCell="A110" activePane="bottomLeft" state="frozen"/>
      <selection pane="topLeft" activeCell="A1" sqref="A1"/>
      <selection pane="bottomLeft" activeCell="B130" sqref="B130"/>
    </sheetView>
  </sheetViews>
  <sheetFormatPr defaultColWidth="9.00390625" defaultRowHeight="12.75"/>
  <cols>
    <col min="1" max="1" width="6.875" style="0" customWidth="1"/>
    <col min="2" max="2" width="45.25390625" style="1" customWidth="1"/>
    <col min="3" max="3" width="7.75390625" style="0" customWidth="1"/>
    <col min="4" max="4" width="10.75390625" style="2" customWidth="1"/>
    <col min="5" max="5" width="8.375" style="0" customWidth="1"/>
    <col min="6" max="6" width="12.625" style="0" customWidth="1"/>
  </cols>
  <sheetData>
    <row r="1" spans="1:6" ht="39" thickBot="1">
      <c r="A1" s="56" t="s">
        <v>1</v>
      </c>
      <c r="B1" s="57" t="s">
        <v>0</v>
      </c>
      <c r="C1" s="58" t="s">
        <v>171</v>
      </c>
      <c r="D1" s="58" t="s">
        <v>2</v>
      </c>
      <c r="E1" s="57" t="s">
        <v>172</v>
      </c>
      <c r="F1" s="59" t="s">
        <v>3</v>
      </c>
    </row>
    <row r="2" spans="1:6" ht="25.5">
      <c r="A2" s="71">
        <v>1</v>
      </c>
      <c r="B2" s="72" t="s">
        <v>104</v>
      </c>
      <c r="C2" s="73" t="s">
        <v>71</v>
      </c>
      <c r="D2" s="74">
        <v>265</v>
      </c>
      <c r="E2" s="75"/>
      <c r="F2" s="76">
        <f aca="true" t="shared" si="0" ref="F2:F33">E2*D2</f>
        <v>0</v>
      </c>
    </row>
    <row r="3" spans="1:6" ht="25.5">
      <c r="A3" s="71">
        <v>2</v>
      </c>
      <c r="B3" s="72" t="s">
        <v>103</v>
      </c>
      <c r="C3" s="73" t="s">
        <v>71</v>
      </c>
      <c r="D3" s="74">
        <v>298</v>
      </c>
      <c r="E3" s="75"/>
      <c r="F3" s="76">
        <f t="shared" si="0"/>
        <v>0</v>
      </c>
    </row>
    <row r="4" spans="1:6" ht="25.5">
      <c r="A4" s="71">
        <v>3</v>
      </c>
      <c r="B4" s="72" t="s">
        <v>102</v>
      </c>
      <c r="C4" s="73" t="s">
        <v>71</v>
      </c>
      <c r="D4" s="74">
        <v>320</v>
      </c>
      <c r="E4" s="75"/>
      <c r="F4" s="76">
        <f t="shared" si="0"/>
        <v>0</v>
      </c>
    </row>
    <row r="5" spans="1:6" ht="25.5">
      <c r="A5" s="71">
        <v>4</v>
      </c>
      <c r="B5" s="72" t="s">
        <v>105</v>
      </c>
      <c r="C5" s="73" t="s">
        <v>71</v>
      </c>
      <c r="D5" s="74">
        <v>612</v>
      </c>
      <c r="E5" s="75"/>
      <c r="F5" s="76">
        <f t="shared" si="0"/>
        <v>0</v>
      </c>
    </row>
    <row r="6" spans="1:6" ht="25.5">
      <c r="A6" s="71">
        <v>5</v>
      </c>
      <c r="B6" s="72" t="s">
        <v>106</v>
      </c>
      <c r="C6" s="73" t="s">
        <v>71</v>
      </c>
      <c r="D6" s="74">
        <v>627</v>
      </c>
      <c r="E6" s="75"/>
      <c r="F6" s="76">
        <f t="shared" si="0"/>
        <v>0</v>
      </c>
    </row>
    <row r="7" spans="1:6" ht="25.5">
      <c r="A7" s="71">
        <v>6</v>
      </c>
      <c r="B7" s="72" t="s">
        <v>107</v>
      </c>
      <c r="C7" s="73" t="s">
        <v>71</v>
      </c>
      <c r="D7" s="74">
        <v>1150</v>
      </c>
      <c r="E7" s="75"/>
      <c r="F7" s="76">
        <f t="shared" si="0"/>
        <v>0</v>
      </c>
    </row>
    <row r="8" spans="1:6" ht="25.5">
      <c r="A8" s="71">
        <v>7</v>
      </c>
      <c r="B8" s="72" t="s">
        <v>108</v>
      </c>
      <c r="C8" s="73" t="s">
        <v>71</v>
      </c>
      <c r="D8" s="74">
        <v>1210</v>
      </c>
      <c r="E8" s="75"/>
      <c r="F8" s="76">
        <f t="shared" si="0"/>
        <v>0</v>
      </c>
    </row>
    <row r="9" spans="1:6" ht="25.5">
      <c r="A9" s="71">
        <v>8</v>
      </c>
      <c r="B9" s="72" t="s">
        <v>110</v>
      </c>
      <c r="C9" s="73" t="s">
        <v>71</v>
      </c>
      <c r="D9" s="74">
        <v>1410</v>
      </c>
      <c r="E9" s="75"/>
      <c r="F9" s="76">
        <f t="shared" si="0"/>
        <v>0</v>
      </c>
    </row>
    <row r="10" spans="1:6" ht="25.5">
      <c r="A10" s="71">
        <v>9</v>
      </c>
      <c r="B10" s="72" t="s">
        <v>109</v>
      </c>
      <c r="C10" s="73" t="s">
        <v>71</v>
      </c>
      <c r="D10" s="74">
        <v>1300</v>
      </c>
      <c r="E10" s="75"/>
      <c r="F10" s="76">
        <f t="shared" si="0"/>
        <v>0</v>
      </c>
    </row>
    <row r="11" spans="1:6" ht="25.5">
      <c r="A11" s="71">
        <v>10</v>
      </c>
      <c r="B11" s="72" t="s">
        <v>112</v>
      </c>
      <c r="C11" s="73" t="s">
        <v>71</v>
      </c>
      <c r="D11" s="74">
        <v>4720</v>
      </c>
      <c r="E11" s="75"/>
      <c r="F11" s="76">
        <f t="shared" si="0"/>
        <v>0</v>
      </c>
    </row>
    <row r="12" spans="1:6" ht="25.5">
      <c r="A12" s="71">
        <v>11</v>
      </c>
      <c r="B12" s="72" t="s">
        <v>113</v>
      </c>
      <c r="C12" s="73" t="s">
        <v>71</v>
      </c>
      <c r="D12" s="74">
        <v>4700</v>
      </c>
      <c r="E12" s="75"/>
      <c r="F12" s="76">
        <f t="shared" si="0"/>
        <v>0</v>
      </c>
    </row>
    <row r="13" spans="1:6" ht="25.5">
      <c r="A13" s="71">
        <v>12</v>
      </c>
      <c r="B13" s="72" t="s">
        <v>114</v>
      </c>
      <c r="C13" s="73" t="s">
        <v>71</v>
      </c>
      <c r="D13" s="74">
        <v>4950</v>
      </c>
      <c r="E13" s="75"/>
      <c r="F13" s="76">
        <f t="shared" si="0"/>
        <v>0</v>
      </c>
    </row>
    <row r="14" spans="1:6" ht="25.5">
      <c r="A14" s="71">
        <v>13</v>
      </c>
      <c r="B14" s="72" t="s">
        <v>111</v>
      </c>
      <c r="C14" s="73" t="s">
        <v>71</v>
      </c>
      <c r="D14" s="74">
        <v>4800</v>
      </c>
      <c r="E14" s="75"/>
      <c r="F14" s="76">
        <f t="shared" si="0"/>
        <v>0</v>
      </c>
    </row>
    <row r="15" spans="1:6" ht="12.75">
      <c r="A15" s="71">
        <v>14</v>
      </c>
      <c r="B15" s="72" t="s">
        <v>161</v>
      </c>
      <c r="C15" s="73" t="s">
        <v>71</v>
      </c>
      <c r="D15" s="74">
        <v>620</v>
      </c>
      <c r="E15" s="75"/>
      <c r="F15" s="76">
        <f t="shared" si="0"/>
        <v>0</v>
      </c>
    </row>
    <row r="16" spans="1:6" ht="12.75">
      <c r="A16" s="71">
        <v>15</v>
      </c>
      <c r="B16" s="72" t="s">
        <v>156</v>
      </c>
      <c r="C16" s="73" t="s">
        <v>71</v>
      </c>
      <c r="D16" s="74">
        <v>240</v>
      </c>
      <c r="E16" s="75"/>
      <c r="F16" s="76">
        <f t="shared" si="0"/>
        <v>0</v>
      </c>
    </row>
    <row r="17" spans="1:6" ht="12.75">
      <c r="A17" s="71">
        <v>16</v>
      </c>
      <c r="B17" s="72" t="s">
        <v>159</v>
      </c>
      <c r="C17" s="73" t="s">
        <v>71</v>
      </c>
      <c r="D17" s="74">
        <v>320</v>
      </c>
      <c r="E17" s="75"/>
      <c r="F17" s="76">
        <f t="shared" si="0"/>
        <v>0</v>
      </c>
    </row>
    <row r="18" spans="1:6" ht="12.75">
      <c r="A18" s="71">
        <v>17</v>
      </c>
      <c r="B18" s="72" t="s">
        <v>191</v>
      </c>
      <c r="C18" s="73" t="s">
        <v>71</v>
      </c>
      <c r="D18" s="74">
        <v>270</v>
      </c>
      <c r="E18" s="75"/>
      <c r="F18" s="76">
        <f t="shared" si="0"/>
        <v>0</v>
      </c>
    </row>
    <row r="19" spans="1:6" ht="25.5">
      <c r="A19" s="71">
        <v>18</v>
      </c>
      <c r="B19" s="72" t="s">
        <v>176</v>
      </c>
      <c r="C19" s="73" t="s">
        <v>71</v>
      </c>
      <c r="D19" s="74">
        <v>330</v>
      </c>
      <c r="E19" s="75"/>
      <c r="F19" s="76">
        <f t="shared" si="0"/>
        <v>0</v>
      </c>
    </row>
    <row r="20" spans="1:6" ht="25.5">
      <c r="A20" s="71">
        <v>19</v>
      </c>
      <c r="B20" s="72" t="s">
        <v>179</v>
      </c>
      <c r="C20" s="73" t="s">
        <v>71</v>
      </c>
      <c r="D20" s="74">
        <v>352</v>
      </c>
      <c r="E20" s="75"/>
      <c r="F20" s="76">
        <f t="shared" si="0"/>
        <v>0</v>
      </c>
    </row>
    <row r="21" spans="1:6" ht="12.75">
      <c r="A21" s="71">
        <v>20</v>
      </c>
      <c r="B21" s="72" t="s">
        <v>185</v>
      </c>
      <c r="C21" s="73" t="s">
        <v>71</v>
      </c>
      <c r="D21" s="74">
        <v>157</v>
      </c>
      <c r="E21" s="75"/>
      <c r="F21" s="76">
        <f t="shared" si="0"/>
        <v>0</v>
      </c>
    </row>
    <row r="22" spans="1:6" ht="12.75">
      <c r="A22" s="71">
        <v>21</v>
      </c>
      <c r="B22" s="72" t="s">
        <v>186</v>
      </c>
      <c r="C22" s="73" t="s">
        <v>71</v>
      </c>
      <c r="D22" s="74">
        <v>210</v>
      </c>
      <c r="E22" s="75"/>
      <c r="F22" s="76">
        <f t="shared" si="0"/>
        <v>0</v>
      </c>
    </row>
    <row r="23" spans="1:6" ht="25.5">
      <c r="A23" s="71">
        <v>22</v>
      </c>
      <c r="B23" s="72" t="s">
        <v>183</v>
      </c>
      <c r="C23" s="73" t="s">
        <v>71</v>
      </c>
      <c r="D23" s="74">
        <v>142</v>
      </c>
      <c r="E23" s="75"/>
      <c r="F23" s="76">
        <f t="shared" si="0"/>
        <v>0</v>
      </c>
    </row>
    <row r="24" spans="1:6" ht="12.75">
      <c r="A24" s="71">
        <v>23</v>
      </c>
      <c r="B24" s="72" t="s">
        <v>184</v>
      </c>
      <c r="C24" s="73" t="s">
        <v>71</v>
      </c>
      <c r="D24" s="74">
        <v>220</v>
      </c>
      <c r="E24" s="75"/>
      <c r="F24" s="76">
        <f t="shared" si="0"/>
        <v>0</v>
      </c>
    </row>
    <row r="25" spans="1:6" ht="12.75">
      <c r="A25" s="71">
        <v>24</v>
      </c>
      <c r="B25" s="72" t="s">
        <v>140</v>
      </c>
      <c r="C25" s="73" t="s">
        <v>71</v>
      </c>
      <c r="D25" s="74">
        <v>8</v>
      </c>
      <c r="E25" s="75"/>
      <c r="F25" s="76">
        <f t="shared" si="0"/>
        <v>0</v>
      </c>
    </row>
    <row r="26" spans="1:6" ht="12.75">
      <c r="A26" s="71">
        <v>25</v>
      </c>
      <c r="B26" s="72" t="s">
        <v>138</v>
      </c>
      <c r="C26" s="73" t="s">
        <v>71</v>
      </c>
      <c r="D26" s="74">
        <v>5</v>
      </c>
      <c r="E26" s="75"/>
      <c r="F26" s="76">
        <f t="shared" si="0"/>
        <v>0</v>
      </c>
    </row>
    <row r="27" spans="1:6" ht="12.75">
      <c r="A27" s="71">
        <v>26</v>
      </c>
      <c r="B27" s="72" t="s">
        <v>139</v>
      </c>
      <c r="C27" s="73" t="s">
        <v>71</v>
      </c>
      <c r="D27" s="74">
        <v>6</v>
      </c>
      <c r="E27" s="75"/>
      <c r="F27" s="76">
        <f t="shared" si="0"/>
        <v>0</v>
      </c>
    </row>
    <row r="28" spans="1:6" ht="25.5">
      <c r="A28" s="71">
        <v>27</v>
      </c>
      <c r="B28" s="84" t="s">
        <v>192</v>
      </c>
      <c r="C28" s="73" t="s">
        <v>71</v>
      </c>
      <c r="D28" s="74">
        <v>1320</v>
      </c>
      <c r="E28" s="75"/>
      <c r="F28" s="76">
        <f t="shared" si="0"/>
        <v>0</v>
      </c>
    </row>
    <row r="29" spans="1:6" ht="25.5">
      <c r="A29" s="71">
        <v>28</v>
      </c>
      <c r="B29" s="72" t="s">
        <v>86</v>
      </c>
      <c r="C29" s="73" t="s">
        <v>71</v>
      </c>
      <c r="D29" s="74">
        <v>1410</v>
      </c>
      <c r="E29" s="75"/>
      <c r="F29" s="76">
        <f t="shared" si="0"/>
        <v>0</v>
      </c>
    </row>
    <row r="30" spans="1:6" ht="25.5">
      <c r="A30" s="71">
        <v>29</v>
      </c>
      <c r="B30" s="72" t="s">
        <v>87</v>
      </c>
      <c r="C30" s="73" t="s">
        <v>71</v>
      </c>
      <c r="D30" s="74">
        <v>620</v>
      </c>
      <c r="E30" s="75"/>
      <c r="F30" s="76">
        <f t="shared" si="0"/>
        <v>0</v>
      </c>
    </row>
    <row r="31" spans="1:6" ht="12.75">
      <c r="A31" s="71">
        <v>30</v>
      </c>
      <c r="B31" s="72" t="s">
        <v>63</v>
      </c>
      <c r="C31" s="73" t="s">
        <v>71</v>
      </c>
      <c r="D31" s="74">
        <v>570</v>
      </c>
      <c r="E31" s="75"/>
      <c r="F31" s="76">
        <f t="shared" si="0"/>
        <v>0</v>
      </c>
    </row>
    <row r="32" spans="1:6" ht="25.5">
      <c r="A32" s="71">
        <v>31</v>
      </c>
      <c r="B32" s="72" t="s">
        <v>147</v>
      </c>
      <c r="C32" s="73" t="s">
        <v>71</v>
      </c>
      <c r="D32" s="74">
        <v>120</v>
      </c>
      <c r="E32" s="75"/>
      <c r="F32" s="76">
        <f t="shared" si="0"/>
        <v>0</v>
      </c>
    </row>
    <row r="33" spans="1:6" ht="25.5">
      <c r="A33" s="71">
        <v>32</v>
      </c>
      <c r="B33" s="72" t="s">
        <v>81</v>
      </c>
      <c r="C33" s="73" t="s">
        <v>71</v>
      </c>
      <c r="D33" s="74">
        <v>2830</v>
      </c>
      <c r="E33" s="75"/>
      <c r="F33" s="76">
        <f t="shared" si="0"/>
        <v>0</v>
      </c>
    </row>
    <row r="34" spans="1:6" ht="12.75">
      <c r="A34" s="71">
        <v>33</v>
      </c>
      <c r="B34" s="72" t="s">
        <v>84</v>
      </c>
      <c r="C34" s="73" t="s">
        <v>71</v>
      </c>
      <c r="D34" s="74">
        <v>4200</v>
      </c>
      <c r="E34" s="75"/>
      <c r="F34" s="76">
        <f aca="true" t="shared" si="1" ref="F34:F65">E34*D34</f>
        <v>0</v>
      </c>
    </row>
    <row r="35" spans="1:6" ht="25.5">
      <c r="A35" s="71">
        <v>34</v>
      </c>
      <c r="B35" s="72" t="s">
        <v>85</v>
      </c>
      <c r="C35" s="73" t="s">
        <v>71</v>
      </c>
      <c r="D35" s="74">
        <v>1910</v>
      </c>
      <c r="E35" s="75"/>
      <c r="F35" s="76">
        <f t="shared" si="1"/>
        <v>0</v>
      </c>
    </row>
    <row r="36" spans="1:6" ht="25.5">
      <c r="A36" s="71">
        <v>35</v>
      </c>
      <c r="B36" s="72" t="s">
        <v>96</v>
      </c>
      <c r="C36" s="73" t="s">
        <v>71</v>
      </c>
      <c r="D36" s="74">
        <v>43</v>
      </c>
      <c r="E36" s="75"/>
      <c r="F36" s="76">
        <f t="shared" si="1"/>
        <v>0</v>
      </c>
    </row>
    <row r="37" spans="1:6" ht="25.5">
      <c r="A37" s="71">
        <v>36</v>
      </c>
      <c r="B37" s="72" t="s">
        <v>98</v>
      </c>
      <c r="C37" s="73" t="s">
        <v>71</v>
      </c>
      <c r="D37" s="74">
        <v>63</v>
      </c>
      <c r="E37" s="75"/>
      <c r="F37" s="76">
        <f t="shared" si="1"/>
        <v>0</v>
      </c>
    </row>
    <row r="38" spans="1:6" ht="25.5">
      <c r="A38" s="71">
        <v>37</v>
      </c>
      <c r="B38" s="72" t="s">
        <v>97</v>
      </c>
      <c r="C38" s="73" t="s">
        <v>71</v>
      </c>
      <c r="D38" s="74">
        <v>24</v>
      </c>
      <c r="E38" s="75"/>
      <c r="F38" s="76">
        <f t="shared" si="1"/>
        <v>0</v>
      </c>
    </row>
    <row r="39" spans="1:6" ht="12.75">
      <c r="A39" s="71">
        <v>38</v>
      </c>
      <c r="B39" s="72" t="s">
        <v>142</v>
      </c>
      <c r="C39" s="73" t="s">
        <v>71</v>
      </c>
      <c r="D39" s="74">
        <v>210</v>
      </c>
      <c r="E39" s="75"/>
      <c r="F39" s="76">
        <f t="shared" si="1"/>
        <v>0</v>
      </c>
    </row>
    <row r="40" spans="1:6" ht="12.75">
      <c r="A40" s="71">
        <v>39</v>
      </c>
      <c r="B40" s="72" t="s">
        <v>141</v>
      </c>
      <c r="C40" s="73" t="s">
        <v>71</v>
      </c>
      <c r="D40" s="74">
        <v>97</v>
      </c>
      <c r="E40" s="75"/>
      <c r="F40" s="76">
        <f t="shared" si="1"/>
        <v>0</v>
      </c>
    </row>
    <row r="41" spans="1:6" ht="12.75">
      <c r="A41" s="71">
        <v>40</v>
      </c>
      <c r="B41" s="72" t="s">
        <v>154</v>
      </c>
      <c r="C41" s="73" t="s">
        <v>71</v>
      </c>
      <c r="D41" s="74">
        <v>1320</v>
      </c>
      <c r="E41" s="75"/>
      <c r="F41" s="76">
        <f t="shared" si="1"/>
        <v>0</v>
      </c>
    </row>
    <row r="42" spans="1:6" ht="12.75">
      <c r="A42" s="71">
        <v>41</v>
      </c>
      <c r="B42" s="72" t="s">
        <v>155</v>
      </c>
      <c r="C42" s="73"/>
      <c r="D42" s="74">
        <v>1240</v>
      </c>
      <c r="E42" s="75"/>
      <c r="F42" s="76">
        <f t="shared" si="1"/>
        <v>0</v>
      </c>
    </row>
    <row r="43" spans="1:6" ht="12.75">
      <c r="A43" s="71">
        <v>42</v>
      </c>
      <c r="B43" s="72" t="s">
        <v>94</v>
      </c>
      <c r="C43" s="73" t="s">
        <v>72</v>
      </c>
      <c r="D43" s="74">
        <v>120</v>
      </c>
      <c r="E43" s="75"/>
      <c r="F43" s="76">
        <f t="shared" si="1"/>
        <v>0</v>
      </c>
    </row>
    <row r="44" spans="1:6" ht="12.75">
      <c r="A44" s="71">
        <v>43</v>
      </c>
      <c r="B44" s="72" t="s">
        <v>162</v>
      </c>
      <c r="C44" s="73"/>
      <c r="D44" s="74">
        <v>67</v>
      </c>
      <c r="E44" s="75"/>
      <c r="F44" s="76">
        <f t="shared" si="1"/>
        <v>0</v>
      </c>
    </row>
    <row r="45" spans="1:6" ht="25.5">
      <c r="A45" s="71">
        <v>44</v>
      </c>
      <c r="B45" s="72" t="s">
        <v>95</v>
      </c>
      <c r="C45" s="73" t="s">
        <v>72</v>
      </c>
      <c r="D45" s="74">
        <v>370</v>
      </c>
      <c r="E45" s="75"/>
      <c r="F45" s="76">
        <f t="shared" si="1"/>
        <v>0</v>
      </c>
    </row>
    <row r="46" spans="1:6" ht="12.75">
      <c r="A46" s="71">
        <v>45</v>
      </c>
      <c r="B46" s="72" t="s">
        <v>69</v>
      </c>
      <c r="C46" s="73" t="s">
        <v>72</v>
      </c>
      <c r="D46" s="74">
        <v>152</v>
      </c>
      <c r="E46" s="75"/>
      <c r="F46" s="76">
        <f t="shared" si="1"/>
        <v>0</v>
      </c>
    </row>
    <row r="47" spans="1:6" ht="12.75">
      <c r="A47" s="71">
        <v>46</v>
      </c>
      <c r="B47" s="72" t="s">
        <v>160</v>
      </c>
      <c r="C47" s="73"/>
      <c r="D47" s="74">
        <v>87</v>
      </c>
      <c r="E47" s="75"/>
      <c r="F47" s="76">
        <f t="shared" si="1"/>
        <v>0</v>
      </c>
    </row>
    <row r="48" spans="1:6" ht="12.75">
      <c r="A48" s="71">
        <v>47</v>
      </c>
      <c r="B48" s="72" t="s">
        <v>128</v>
      </c>
      <c r="C48" s="73" t="s">
        <v>72</v>
      </c>
      <c r="D48" s="74">
        <v>37</v>
      </c>
      <c r="E48" s="75"/>
      <c r="F48" s="76">
        <f t="shared" si="1"/>
        <v>0</v>
      </c>
    </row>
    <row r="49" spans="1:6" ht="12.75">
      <c r="A49" s="71">
        <v>48</v>
      </c>
      <c r="B49" s="72" t="s">
        <v>130</v>
      </c>
      <c r="C49" s="73" t="s">
        <v>72</v>
      </c>
      <c r="D49" s="74">
        <v>41</v>
      </c>
      <c r="E49" s="75"/>
      <c r="F49" s="76">
        <f t="shared" si="1"/>
        <v>0</v>
      </c>
    </row>
    <row r="50" spans="1:6" ht="12.75">
      <c r="A50" s="71">
        <v>49</v>
      </c>
      <c r="B50" s="72" t="s">
        <v>129</v>
      </c>
      <c r="C50" s="73" t="s">
        <v>72</v>
      </c>
      <c r="D50" s="74">
        <v>48</v>
      </c>
      <c r="E50" s="75"/>
      <c r="F50" s="76">
        <f t="shared" si="1"/>
        <v>0</v>
      </c>
    </row>
    <row r="51" spans="1:6" ht="25.5">
      <c r="A51" s="71">
        <v>50</v>
      </c>
      <c r="B51" s="72" t="s">
        <v>101</v>
      </c>
      <c r="C51" s="73" t="s">
        <v>71</v>
      </c>
      <c r="D51" s="74">
        <v>309</v>
      </c>
      <c r="E51" s="75"/>
      <c r="F51" s="76">
        <f t="shared" si="1"/>
        <v>0</v>
      </c>
    </row>
    <row r="52" spans="1:6" ht="12.75">
      <c r="A52" s="71">
        <v>51</v>
      </c>
      <c r="B52" s="72" t="s">
        <v>166</v>
      </c>
      <c r="C52" s="73" t="s">
        <v>72</v>
      </c>
      <c r="D52" s="74">
        <v>1550</v>
      </c>
      <c r="E52" s="75"/>
      <c r="F52" s="76">
        <f t="shared" si="1"/>
        <v>0</v>
      </c>
    </row>
    <row r="53" spans="1:6" ht="12.75">
      <c r="A53" s="71">
        <v>52</v>
      </c>
      <c r="B53" s="72" t="s">
        <v>134</v>
      </c>
      <c r="C53" s="73" t="s">
        <v>72</v>
      </c>
      <c r="D53" s="74">
        <v>1400</v>
      </c>
      <c r="E53" s="75"/>
      <c r="F53" s="76">
        <f t="shared" si="1"/>
        <v>0</v>
      </c>
    </row>
    <row r="54" spans="1:6" ht="12.75">
      <c r="A54" s="71">
        <v>53</v>
      </c>
      <c r="B54" s="72" t="s">
        <v>131</v>
      </c>
      <c r="C54" s="73"/>
      <c r="D54" s="74">
        <v>240</v>
      </c>
      <c r="E54" s="75"/>
      <c r="F54" s="76">
        <f t="shared" si="1"/>
        <v>0</v>
      </c>
    </row>
    <row r="55" spans="1:6" ht="12.75">
      <c r="A55" s="71">
        <v>54</v>
      </c>
      <c r="B55" s="72" t="s">
        <v>132</v>
      </c>
      <c r="C55" s="73" t="s">
        <v>72</v>
      </c>
      <c r="D55" s="74">
        <v>370</v>
      </c>
      <c r="E55" s="75"/>
      <c r="F55" s="76">
        <f t="shared" si="1"/>
        <v>0</v>
      </c>
    </row>
    <row r="56" spans="1:6" ht="12.75">
      <c r="A56" s="71">
        <v>55</v>
      </c>
      <c r="B56" s="72" t="s">
        <v>133</v>
      </c>
      <c r="C56" s="73" t="s">
        <v>72</v>
      </c>
      <c r="D56" s="74">
        <v>420</v>
      </c>
      <c r="E56" s="75"/>
      <c r="F56" s="76">
        <f t="shared" si="1"/>
        <v>0</v>
      </c>
    </row>
    <row r="57" spans="1:6" ht="12.75">
      <c r="A57" s="71">
        <v>56</v>
      </c>
      <c r="B57" s="72" t="s">
        <v>170</v>
      </c>
      <c r="C57" s="73" t="s">
        <v>72</v>
      </c>
      <c r="D57" s="74">
        <v>93</v>
      </c>
      <c r="E57" s="75"/>
      <c r="F57" s="76">
        <f t="shared" si="1"/>
        <v>0</v>
      </c>
    </row>
    <row r="58" spans="1:6" ht="12.75">
      <c r="A58" s="71">
        <v>57</v>
      </c>
      <c r="B58" s="72" t="s">
        <v>164</v>
      </c>
      <c r="C58" s="73"/>
      <c r="D58" s="74">
        <v>110</v>
      </c>
      <c r="E58" s="75"/>
      <c r="F58" s="76">
        <f t="shared" si="1"/>
        <v>0</v>
      </c>
    </row>
    <row r="59" spans="1:6" ht="25.5">
      <c r="A59" s="71">
        <v>58</v>
      </c>
      <c r="B59" s="72" t="s">
        <v>90</v>
      </c>
      <c r="C59" s="73" t="s">
        <v>71</v>
      </c>
      <c r="D59" s="74">
        <v>178</v>
      </c>
      <c r="E59" s="75"/>
      <c r="F59" s="76">
        <f t="shared" si="1"/>
        <v>0</v>
      </c>
    </row>
    <row r="60" spans="1:6" ht="25.5">
      <c r="A60" s="71">
        <v>59</v>
      </c>
      <c r="B60" s="72" t="s">
        <v>91</v>
      </c>
      <c r="C60" s="73" t="s">
        <v>71</v>
      </c>
      <c r="D60" s="74">
        <v>326</v>
      </c>
      <c r="E60" s="75"/>
      <c r="F60" s="76">
        <f t="shared" si="1"/>
        <v>0</v>
      </c>
    </row>
    <row r="61" spans="1:6" ht="12.75">
      <c r="A61" s="71">
        <v>60</v>
      </c>
      <c r="B61" s="72" t="s">
        <v>145</v>
      </c>
      <c r="C61" s="73" t="s">
        <v>71</v>
      </c>
      <c r="D61" s="74">
        <v>680</v>
      </c>
      <c r="E61" s="75"/>
      <c r="F61" s="76">
        <f t="shared" si="1"/>
        <v>0</v>
      </c>
    </row>
    <row r="62" spans="1:6" ht="12.75">
      <c r="A62" s="71">
        <v>61</v>
      </c>
      <c r="B62" s="72" t="s">
        <v>146</v>
      </c>
      <c r="C62" s="73" t="s">
        <v>71</v>
      </c>
      <c r="D62" s="74">
        <v>810</v>
      </c>
      <c r="E62" s="75"/>
      <c r="F62" s="76">
        <f t="shared" si="1"/>
        <v>0</v>
      </c>
    </row>
    <row r="63" spans="1:6" ht="19.5" customHeight="1">
      <c r="A63" s="71">
        <v>62</v>
      </c>
      <c r="B63" s="72" t="s">
        <v>153</v>
      </c>
      <c r="C63" s="73" t="s">
        <v>71</v>
      </c>
      <c r="D63" s="74">
        <v>92</v>
      </c>
      <c r="E63" s="75"/>
      <c r="F63" s="76">
        <f t="shared" si="1"/>
        <v>0</v>
      </c>
    </row>
    <row r="64" spans="1:6" ht="25.5">
      <c r="A64" s="71">
        <v>63</v>
      </c>
      <c r="B64" s="72" t="s">
        <v>77</v>
      </c>
      <c r="C64" s="73" t="s">
        <v>71</v>
      </c>
      <c r="D64" s="74">
        <v>830</v>
      </c>
      <c r="E64" s="75"/>
      <c r="F64" s="76">
        <f t="shared" si="1"/>
        <v>0</v>
      </c>
    </row>
    <row r="65" spans="1:6" ht="25.5">
      <c r="A65" s="71">
        <v>64</v>
      </c>
      <c r="B65" s="72" t="s">
        <v>78</v>
      </c>
      <c r="C65" s="73" t="s">
        <v>71</v>
      </c>
      <c r="D65" s="74">
        <v>86</v>
      </c>
      <c r="E65" s="75"/>
      <c r="F65" s="76">
        <f t="shared" si="1"/>
        <v>0</v>
      </c>
    </row>
    <row r="66" spans="1:6" ht="12.75">
      <c r="A66" s="71">
        <v>65</v>
      </c>
      <c r="B66" s="72" t="s">
        <v>144</v>
      </c>
      <c r="C66" s="73" t="s">
        <v>71</v>
      </c>
      <c r="D66" s="74">
        <v>183</v>
      </c>
      <c r="E66" s="75"/>
      <c r="F66" s="76">
        <f aca="true" t="shared" si="2" ref="F66:F97">E66*D66</f>
        <v>0</v>
      </c>
    </row>
    <row r="67" spans="1:6" ht="25.5">
      <c r="A67" s="71">
        <v>66</v>
      </c>
      <c r="B67" s="72" t="s">
        <v>76</v>
      </c>
      <c r="C67" s="73" t="s">
        <v>71</v>
      </c>
      <c r="D67" s="74">
        <v>192</v>
      </c>
      <c r="E67" s="75"/>
      <c r="F67" s="76">
        <f t="shared" si="2"/>
        <v>0</v>
      </c>
    </row>
    <row r="68" spans="1:6" ht="12.75">
      <c r="A68" s="71">
        <v>67</v>
      </c>
      <c r="B68" s="72" t="s">
        <v>75</v>
      </c>
      <c r="C68" s="73" t="s">
        <v>71</v>
      </c>
      <c r="D68" s="74">
        <v>61</v>
      </c>
      <c r="E68" s="75"/>
      <c r="F68" s="76">
        <f t="shared" si="2"/>
        <v>0</v>
      </c>
    </row>
    <row r="69" spans="1:6" ht="12.75">
      <c r="A69" s="71">
        <v>68</v>
      </c>
      <c r="B69" s="72" t="s">
        <v>74</v>
      </c>
      <c r="C69" s="73" t="s">
        <v>71</v>
      </c>
      <c r="D69" s="74">
        <v>74</v>
      </c>
      <c r="E69" s="75"/>
      <c r="F69" s="76">
        <f t="shared" si="2"/>
        <v>0</v>
      </c>
    </row>
    <row r="70" spans="1:6" ht="25.5">
      <c r="A70" s="71">
        <v>69</v>
      </c>
      <c r="B70" s="72" t="s">
        <v>148</v>
      </c>
      <c r="C70" s="73" t="s">
        <v>71</v>
      </c>
      <c r="D70" s="74">
        <v>210</v>
      </c>
      <c r="E70" s="75"/>
      <c r="F70" s="76">
        <f t="shared" si="2"/>
        <v>0</v>
      </c>
    </row>
    <row r="71" spans="1:6" ht="12.75">
      <c r="A71" s="71">
        <v>70</v>
      </c>
      <c r="B71" s="72" t="s">
        <v>143</v>
      </c>
      <c r="C71" s="73" t="s">
        <v>71</v>
      </c>
      <c r="D71" s="74">
        <v>89</v>
      </c>
      <c r="E71" s="75"/>
      <c r="F71" s="76">
        <f t="shared" si="2"/>
        <v>0</v>
      </c>
    </row>
    <row r="72" spans="1:6" ht="12.75">
      <c r="A72" s="71">
        <v>71</v>
      </c>
      <c r="B72" s="72" t="s">
        <v>175</v>
      </c>
      <c r="C72" s="73" t="s">
        <v>71</v>
      </c>
      <c r="D72" s="74">
        <v>260</v>
      </c>
      <c r="E72" s="75"/>
      <c r="F72" s="76">
        <f t="shared" si="2"/>
        <v>0</v>
      </c>
    </row>
    <row r="73" spans="1:6" ht="25.5">
      <c r="A73" s="71">
        <v>72</v>
      </c>
      <c r="B73" s="72" t="s">
        <v>62</v>
      </c>
      <c r="C73" s="73" t="s">
        <v>71</v>
      </c>
      <c r="D73" s="74">
        <v>212</v>
      </c>
      <c r="E73" s="75"/>
      <c r="F73" s="76">
        <f t="shared" si="2"/>
        <v>0</v>
      </c>
    </row>
    <row r="74" spans="1:6" ht="25.5">
      <c r="A74" s="71">
        <v>73</v>
      </c>
      <c r="B74" s="72" t="s">
        <v>61</v>
      </c>
      <c r="C74" s="73" t="s">
        <v>71</v>
      </c>
      <c r="D74" s="74">
        <v>212</v>
      </c>
      <c r="E74" s="75"/>
      <c r="F74" s="76">
        <f t="shared" si="2"/>
        <v>0</v>
      </c>
    </row>
    <row r="75" spans="1:6" ht="12.75">
      <c r="A75" s="71">
        <v>74</v>
      </c>
      <c r="B75" s="72" t="s">
        <v>122</v>
      </c>
      <c r="C75" s="73" t="s">
        <v>71</v>
      </c>
      <c r="D75" s="74">
        <v>78</v>
      </c>
      <c r="E75" s="75"/>
      <c r="F75" s="76">
        <f t="shared" si="2"/>
        <v>0</v>
      </c>
    </row>
    <row r="76" spans="1:6" ht="25.5">
      <c r="A76" s="71">
        <v>75</v>
      </c>
      <c r="B76" s="72" t="s">
        <v>120</v>
      </c>
      <c r="C76" s="73" t="s">
        <v>71</v>
      </c>
      <c r="D76" s="74">
        <v>73</v>
      </c>
      <c r="E76" s="75"/>
      <c r="F76" s="76">
        <f t="shared" si="2"/>
        <v>0</v>
      </c>
    </row>
    <row r="77" spans="1:6" ht="12.75">
      <c r="A77" s="71">
        <v>76</v>
      </c>
      <c r="B77" s="72" t="s">
        <v>119</v>
      </c>
      <c r="C77" s="73" t="s">
        <v>71</v>
      </c>
      <c r="D77" s="74">
        <v>73</v>
      </c>
      <c r="E77" s="75"/>
      <c r="F77" s="76">
        <f t="shared" si="2"/>
        <v>0</v>
      </c>
    </row>
    <row r="78" spans="1:6" ht="12.75">
      <c r="A78" s="71">
        <v>77</v>
      </c>
      <c r="B78" s="72" t="s">
        <v>121</v>
      </c>
      <c r="C78" s="73" t="s">
        <v>71</v>
      </c>
      <c r="D78" s="74">
        <v>73</v>
      </c>
      <c r="E78" s="75"/>
      <c r="F78" s="76">
        <f t="shared" si="2"/>
        <v>0</v>
      </c>
    </row>
    <row r="79" spans="1:6" ht="25.5">
      <c r="A79" s="71">
        <v>78</v>
      </c>
      <c r="B79" s="72" t="s">
        <v>89</v>
      </c>
      <c r="C79" s="73" t="s">
        <v>71</v>
      </c>
      <c r="D79" s="74">
        <v>26</v>
      </c>
      <c r="E79" s="75"/>
      <c r="F79" s="76">
        <f t="shared" si="2"/>
        <v>0</v>
      </c>
    </row>
    <row r="80" spans="1:6" ht="25.5">
      <c r="A80" s="71">
        <v>79</v>
      </c>
      <c r="B80" s="72" t="s">
        <v>88</v>
      </c>
      <c r="C80" s="73" t="s">
        <v>71</v>
      </c>
      <c r="D80" s="74">
        <v>36</v>
      </c>
      <c r="E80" s="75"/>
      <c r="F80" s="76">
        <f t="shared" si="2"/>
        <v>0</v>
      </c>
    </row>
    <row r="81" spans="1:6" ht="12.75">
      <c r="A81" s="71">
        <v>80</v>
      </c>
      <c r="B81" s="72" t="s">
        <v>117</v>
      </c>
      <c r="C81" s="73" t="s">
        <v>71</v>
      </c>
      <c r="D81" s="74">
        <v>260</v>
      </c>
      <c r="E81" s="75"/>
      <c r="F81" s="76">
        <f t="shared" si="2"/>
        <v>0</v>
      </c>
    </row>
    <row r="82" spans="1:6" ht="12.75">
      <c r="A82" s="71">
        <v>81</v>
      </c>
      <c r="B82" s="72" t="s">
        <v>116</v>
      </c>
      <c r="C82" s="73" t="s">
        <v>71</v>
      </c>
      <c r="D82" s="74">
        <v>420</v>
      </c>
      <c r="E82" s="75"/>
      <c r="F82" s="76">
        <f t="shared" si="2"/>
        <v>0</v>
      </c>
    </row>
    <row r="83" spans="1:6" ht="12.75">
      <c r="A83" s="71">
        <v>82</v>
      </c>
      <c r="B83" s="72" t="s">
        <v>115</v>
      </c>
      <c r="C83" s="73" t="s">
        <v>71</v>
      </c>
      <c r="D83" s="74">
        <v>760</v>
      </c>
      <c r="E83" s="75"/>
      <c r="F83" s="76">
        <f t="shared" si="2"/>
        <v>0</v>
      </c>
    </row>
    <row r="84" spans="1:6" ht="12.75">
      <c r="A84" s="71">
        <v>83</v>
      </c>
      <c r="B84" s="72" t="s">
        <v>118</v>
      </c>
      <c r="C84" s="73" t="s">
        <v>71</v>
      </c>
      <c r="D84" s="74">
        <v>360</v>
      </c>
      <c r="E84" s="75"/>
      <c r="F84" s="76">
        <f t="shared" si="2"/>
        <v>0</v>
      </c>
    </row>
    <row r="85" spans="1:6" ht="12.75">
      <c r="A85" s="71">
        <v>84</v>
      </c>
      <c r="B85" s="72" t="s">
        <v>149</v>
      </c>
      <c r="C85" s="73" t="s">
        <v>72</v>
      </c>
      <c r="D85" s="74">
        <v>102</v>
      </c>
      <c r="E85" s="75"/>
      <c r="F85" s="76">
        <f t="shared" si="2"/>
        <v>0</v>
      </c>
    </row>
    <row r="86" spans="1:6" ht="12.75">
      <c r="A86" s="71">
        <v>85</v>
      </c>
      <c r="B86" s="72" t="s">
        <v>150</v>
      </c>
      <c r="C86" s="73" t="s">
        <v>72</v>
      </c>
      <c r="D86" s="74">
        <v>157</v>
      </c>
      <c r="E86" s="75"/>
      <c r="F86" s="76">
        <f t="shared" si="2"/>
        <v>0</v>
      </c>
    </row>
    <row r="87" spans="1:6" ht="12.75">
      <c r="A87" s="71">
        <v>86</v>
      </c>
      <c r="B87" s="72" t="s">
        <v>151</v>
      </c>
      <c r="C87" s="73" t="s">
        <v>72</v>
      </c>
      <c r="D87" s="74">
        <v>10</v>
      </c>
      <c r="E87" s="75"/>
      <c r="F87" s="76">
        <f t="shared" si="2"/>
        <v>0</v>
      </c>
    </row>
    <row r="88" spans="1:6" ht="25.5">
      <c r="A88" s="71">
        <v>87</v>
      </c>
      <c r="B88" s="72" t="s">
        <v>83</v>
      </c>
      <c r="C88" s="73" t="s">
        <v>71</v>
      </c>
      <c r="D88" s="74">
        <v>2970</v>
      </c>
      <c r="E88" s="75"/>
      <c r="F88" s="76">
        <f t="shared" si="2"/>
        <v>0</v>
      </c>
    </row>
    <row r="89" spans="1:6" ht="25.5">
      <c r="A89" s="71">
        <v>88</v>
      </c>
      <c r="B89" s="72" t="s">
        <v>82</v>
      </c>
      <c r="C89" s="73" t="s">
        <v>71</v>
      </c>
      <c r="D89" s="74">
        <v>440</v>
      </c>
      <c r="E89" s="75"/>
      <c r="F89" s="76">
        <f t="shared" si="2"/>
        <v>0</v>
      </c>
    </row>
    <row r="90" spans="1:6" ht="12.75">
      <c r="A90" s="71">
        <v>89</v>
      </c>
      <c r="B90" s="72" t="s">
        <v>152</v>
      </c>
      <c r="C90" s="73" t="s">
        <v>72</v>
      </c>
      <c r="D90" s="74">
        <v>480</v>
      </c>
      <c r="E90" s="75"/>
      <c r="F90" s="76">
        <f t="shared" si="2"/>
        <v>0</v>
      </c>
    </row>
    <row r="91" spans="1:6" ht="12.75">
      <c r="A91" s="71">
        <v>90</v>
      </c>
      <c r="B91" s="72" t="s">
        <v>163</v>
      </c>
      <c r="C91" s="73" t="s">
        <v>71</v>
      </c>
      <c r="D91" s="74">
        <v>230</v>
      </c>
      <c r="E91" s="75"/>
      <c r="F91" s="76">
        <f t="shared" si="2"/>
        <v>0</v>
      </c>
    </row>
    <row r="92" spans="1:6" ht="12.75">
      <c r="A92" s="71">
        <v>91</v>
      </c>
      <c r="B92" s="72" t="s">
        <v>158</v>
      </c>
      <c r="C92" s="73" t="s">
        <v>71</v>
      </c>
      <c r="D92" s="74">
        <v>6500</v>
      </c>
      <c r="E92" s="75"/>
      <c r="F92" s="76">
        <f t="shared" si="2"/>
        <v>0</v>
      </c>
    </row>
    <row r="93" spans="1:6" ht="25.5">
      <c r="A93" s="71">
        <v>92</v>
      </c>
      <c r="B93" s="72" t="s">
        <v>177</v>
      </c>
      <c r="C93" s="73"/>
      <c r="D93" s="74">
        <v>346</v>
      </c>
      <c r="E93" s="75"/>
      <c r="F93" s="76">
        <f t="shared" si="2"/>
        <v>0</v>
      </c>
    </row>
    <row r="94" spans="1:6" ht="25.5">
      <c r="A94" s="71">
        <v>93</v>
      </c>
      <c r="B94" s="72" t="s">
        <v>178</v>
      </c>
      <c r="C94" s="73"/>
      <c r="D94" s="74">
        <v>610</v>
      </c>
      <c r="E94" s="75"/>
      <c r="F94" s="76">
        <f t="shared" si="2"/>
        <v>0</v>
      </c>
    </row>
    <row r="95" spans="1:6" ht="25.5">
      <c r="A95" s="71">
        <v>94</v>
      </c>
      <c r="B95" s="72" t="s">
        <v>182</v>
      </c>
      <c r="C95" s="73" t="s">
        <v>71</v>
      </c>
      <c r="D95" s="74">
        <v>130</v>
      </c>
      <c r="E95" s="75"/>
      <c r="F95" s="76">
        <f t="shared" si="2"/>
        <v>0</v>
      </c>
    </row>
    <row r="96" spans="1:6" ht="12.75">
      <c r="A96" s="71">
        <v>95</v>
      </c>
      <c r="B96" s="72" t="s">
        <v>180</v>
      </c>
      <c r="C96" s="73" t="s">
        <v>71</v>
      </c>
      <c r="D96" s="74">
        <v>254</v>
      </c>
      <c r="E96" s="75"/>
      <c r="F96" s="76">
        <f t="shared" si="2"/>
        <v>0</v>
      </c>
    </row>
    <row r="97" spans="1:6" ht="12.75">
      <c r="A97" s="71">
        <v>96</v>
      </c>
      <c r="B97" s="72" t="s">
        <v>181</v>
      </c>
      <c r="C97" s="73" t="s">
        <v>71</v>
      </c>
      <c r="D97" s="74">
        <v>160</v>
      </c>
      <c r="E97" s="75"/>
      <c r="F97" s="76">
        <f t="shared" si="2"/>
        <v>0</v>
      </c>
    </row>
    <row r="98" spans="1:6" ht="12.75">
      <c r="A98" s="71">
        <v>97</v>
      </c>
      <c r="B98" s="72" t="s">
        <v>169</v>
      </c>
      <c r="C98" s="73" t="s">
        <v>71</v>
      </c>
      <c r="D98" s="74">
        <v>280</v>
      </c>
      <c r="E98" s="75"/>
      <c r="F98" s="76">
        <f aca="true" t="shared" si="3" ref="F98:F127">E98*D98</f>
        <v>0</v>
      </c>
    </row>
    <row r="99" spans="1:6" ht="25.5">
      <c r="A99" s="71">
        <v>98</v>
      </c>
      <c r="B99" s="72" t="s">
        <v>67</v>
      </c>
      <c r="C99" s="73" t="s">
        <v>71</v>
      </c>
      <c r="D99" s="74">
        <v>6100</v>
      </c>
      <c r="E99" s="75"/>
      <c r="F99" s="76">
        <f t="shared" si="3"/>
        <v>0</v>
      </c>
    </row>
    <row r="100" spans="1:6" ht="12.75">
      <c r="A100" s="71">
        <v>99</v>
      </c>
      <c r="B100" s="72" t="s">
        <v>92</v>
      </c>
      <c r="C100" s="73" t="s">
        <v>71</v>
      </c>
      <c r="D100" s="74">
        <v>1360</v>
      </c>
      <c r="E100" s="75"/>
      <c r="F100" s="76">
        <f t="shared" si="3"/>
        <v>0</v>
      </c>
    </row>
    <row r="101" spans="1:6" ht="12.75">
      <c r="A101" s="71">
        <v>100</v>
      </c>
      <c r="B101" s="72" t="s">
        <v>64</v>
      </c>
      <c r="C101" s="73" t="s">
        <v>71</v>
      </c>
      <c r="D101" s="74">
        <v>3650</v>
      </c>
      <c r="E101" s="75"/>
      <c r="F101" s="76">
        <f t="shared" si="3"/>
        <v>0</v>
      </c>
    </row>
    <row r="102" spans="1:6" ht="25.5">
      <c r="A102" s="71">
        <v>101</v>
      </c>
      <c r="B102" s="72" t="s">
        <v>65</v>
      </c>
      <c r="C102" s="73" t="s">
        <v>71</v>
      </c>
      <c r="D102" s="74">
        <v>4130</v>
      </c>
      <c r="E102" s="75"/>
      <c r="F102" s="76">
        <f t="shared" si="3"/>
        <v>0</v>
      </c>
    </row>
    <row r="103" spans="1:6" ht="25.5">
      <c r="A103" s="71">
        <v>102</v>
      </c>
      <c r="B103" s="72" t="s">
        <v>66</v>
      </c>
      <c r="C103" s="73" t="s">
        <v>71</v>
      </c>
      <c r="D103" s="74">
        <v>1450</v>
      </c>
      <c r="E103" s="75"/>
      <c r="F103" s="76">
        <f t="shared" si="3"/>
        <v>0</v>
      </c>
    </row>
    <row r="104" spans="1:6" ht="25.5">
      <c r="A104" s="71">
        <v>103</v>
      </c>
      <c r="B104" s="72" t="s">
        <v>68</v>
      </c>
      <c r="C104" s="73" t="s">
        <v>71</v>
      </c>
      <c r="D104" s="74">
        <v>6800</v>
      </c>
      <c r="E104" s="75"/>
      <c r="F104" s="76">
        <f t="shared" si="3"/>
        <v>0</v>
      </c>
    </row>
    <row r="105" spans="1:6" ht="12.75">
      <c r="A105" s="71">
        <v>104</v>
      </c>
      <c r="B105" s="72" t="s">
        <v>168</v>
      </c>
      <c r="C105" s="73" t="s">
        <v>71</v>
      </c>
      <c r="D105" s="74">
        <v>2620</v>
      </c>
      <c r="E105" s="75"/>
      <c r="F105" s="76">
        <f t="shared" si="3"/>
        <v>0</v>
      </c>
    </row>
    <row r="106" spans="1:6" ht="12.75">
      <c r="A106" s="71">
        <v>105</v>
      </c>
      <c r="B106" s="72" t="s">
        <v>93</v>
      </c>
      <c r="C106" s="73" t="s">
        <v>71</v>
      </c>
      <c r="D106" s="74">
        <v>276</v>
      </c>
      <c r="E106" s="75"/>
      <c r="F106" s="76">
        <f t="shared" si="3"/>
        <v>0</v>
      </c>
    </row>
    <row r="107" spans="1:6" ht="25.5">
      <c r="A107" s="71">
        <v>106</v>
      </c>
      <c r="B107" s="72" t="s">
        <v>167</v>
      </c>
      <c r="C107" s="73"/>
      <c r="D107" s="74">
        <v>1215</v>
      </c>
      <c r="E107" s="75"/>
      <c r="F107" s="76">
        <f t="shared" si="3"/>
        <v>0</v>
      </c>
    </row>
    <row r="108" spans="1:6" ht="25.5">
      <c r="A108" s="71">
        <v>107</v>
      </c>
      <c r="B108" s="72" t="s">
        <v>187</v>
      </c>
      <c r="C108" s="73" t="s">
        <v>71</v>
      </c>
      <c r="D108" s="74">
        <v>5120</v>
      </c>
      <c r="E108" s="75"/>
      <c r="F108" s="76">
        <f t="shared" si="3"/>
        <v>0</v>
      </c>
    </row>
    <row r="109" spans="1:6" ht="25.5">
      <c r="A109" s="71">
        <v>108</v>
      </c>
      <c r="B109" s="72" t="s">
        <v>99</v>
      </c>
      <c r="C109" s="73" t="s">
        <v>71</v>
      </c>
      <c r="D109" s="74">
        <v>49</v>
      </c>
      <c r="E109" s="75"/>
      <c r="F109" s="76">
        <f t="shared" si="3"/>
        <v>0</v>
      </c>
    </row>
    <row r="110" spans="1:6" ht="25.5">
      <c r="A110" s="71">
        <v>109</v>
      </c>
      <c r="B110" s="72" t="s">
        <v>100</v>
      </c>
      <c r="C110" s="73" t="s">
        <v>71</v>
      </c>
      <c r="D110" s="74">
        <v>51</v>
      </c>
      <c r="E110" s="75"/>
      <c r="F110" s="76">
        <f t="shared" si="3"/>
        <v>0</v>
      </c>
    </row>
    <row r="111" spans="1:6" ht="12.75">
      <c r="A111" s="71">
        <v>110</v>
      </c>
      <c r="B111" s="72" t="s">
        <v>80</v>
      </c>
      <c r="C111" s="73" t="s">
        <v>71</v>
      </c>
      <c r="D111" s="74">
        <v>38</v>
      </c>
      <c r="E111" s="75"/>
      <c r="F111" s="76">
        <f t="shared" si="3"/>
        <v>0</v>
      </c>
    </row>
    <row r="112" spans="1:6" ht="12.75">
      <c r="A112" s="71">
        <v>111</v>
      </c>
      <c r="B112" s="72" t="s">
        <v>79</v>
      </c>
      <c r="C112" s="73" t="s">
        <v>71</v>
      </c>
      <c r="D112" s="74">
        <v>51</v>
      </c>
      <c r="E112" s="75"/>
      <c r="F112" s="76">
        <f t="shared" si="3"/>
        <v>0</v>
      </c>
    </row>
    <row r="113" spans="1:6" ht="15" customHeight="1">
      <c r="A113" s="71">
        <v>112</v>
      </c>
      <c r="B113" s="72" t="s">
        <v>136</v>
      </c>
      <c r="C113" s="73" t="s">
        <v>72</v>
      </c>
      <c r="D113" s="74">
        <v>21</v>
      </c>
      <c r="E113" s="75"/>
      <c r="F113" s="76">
        <f t="shared" si="3"/>
        <v>0</v>
      </c>
    </row>
    <row r="114" spans="1:6" ht="25.5">
      <c r="A114" s="71">
        <v>113</v>
      </c>
      <c r="B114" s="72" t="s">
        <v>135</v>
      </c>
      <c r="C114" s="73" t="s">
        <v>72</v>
      </c>
      <c r="D114" s="74">
        <v>19</v>
      </c>
      <c r="E114" s="75"/>
      <c r="F114" s="76">
        <f t="shared" si="3"/>
        <v>0</v>
      </c>
    </row>
    <row r="115" spans="1:6" ht="25.5">
      <c r="A115" s="71">
        <v>114</v>
      </c>
      <c r="B115" s="72" t="s">
        <v>137</v>
      </c>
      <c r="C115" s="73" t="s">
        <v>72</v>
      </c>
      <c r="D115" s="74">
        <v>32</v>
      </c>
      <c r="E115" s="75"/>
      <c r="F115" s="76">
        <f t="shared" si="3"/>
        <v>0</v>
      </c>
    </row>
    <row r="116" spans="1:6" ht="12.75">
      <c r="A116" s="71">
        <v>115</v>
      </c>
      <c r="B116" s="72" t="s">
        <v>157</v>
      </c>
      <c r="C116" s="73" t="s">
        <v>71</v>
      </c>
      <c r="D116" s="74">
        <v>350</v>
      </c>
      <c r="E116" s="75"/>
      <c r="F116" s="76">
        <f t="shared" si="3"/>
        <v>0</v>
      </c>
    </row>
    <row r="117" spans="1:6" ht="12.75">
      <c r="A117" s="71">
        <v>116</v>
      </c>
      <c r="B117" s="72" t="s">
        <v>165</v>
      </c>
      <c r="C117" s="73" t="s">
        <v>73</v>
      </c>
      <c r="D117" s="74">
        <v>87</v>
      </c>
      <c r="E117" s="75"/>
      <c r="F117" s="76">
        <f t="shared" si="3"/>
        <v>0</v>
      </c>
    </row>
    <row r="118" spans="1:6" ht="25.5">
      <c r="A118" s="71">
        <v>117</v>
      </c>
      <c r="B118" s="72" t="s">
        <v>127</v>
      </c>
      <c r="C118" s="73" t="s">
        <v>71</v>
      </c>
      <c r="D118" s="74">
        <v>270</v>
      </c>
      <c r="E118" s="75"/>
      <c r="F118" s="76">
        <f t="shared" si="3"/>
        <v>0</v>
      </c>
    </row>
    <row r="119" spans="1:6" ht="12.75">
      <c r="A119" s="71">
        <v>118</v>
      </c>
      <c r="B119" s="72" t="s">
        <v>70</v>
      </c>
      <c r="C119" s="73" t="s">
        <v>71</v>
      </c>
      <c r="D119" s="74">
        <v>147</v>
      </c>
      <c r="E119" s="75"/>
      <c r="F119" s="76">
        <f t="shared" si="3"/>
        <v>0</v>
      </c>
    </row>
    <row r="120" spans="1:6" ht="25.5">
      <c r="A120" s="71">
        <v>119</v>
      </c>
      <c r="B120" s="72" t="s">
        <v>123</v>
      </c>
      <c r="C120" s="73" t="s">
        <v>71</v>
      </c>
      <c r="D120" s="74">
        <v>490</v>
      </c>
      <c r="E120" s="75"/>
      <c r="F120" s="76">
        <f t="shared" si="3"/>
        <v>0</v>
      </c>
    </row>
    <row r="121" spans="1:6" ht="25.5">
      <c r="A121" s="71">
        <v>120</v>
      </c>
      <c r="B121" s="72" t="s">
        <v>126</v>
      </c>
      <c r="C121" s="73" t="s">
        <v>71</v>
      </c>
      <c r="D121" s="74">
        <v>1330</v>
      </c>
      <c r="E121" s="75"/>
      <c r="F121" s="76">
        <f t="shared" si="3"/>
        <v>0</v>
      </c>
    </row>
    <row r="122" spans="1:6" ht="25.5">
      <c r="A122" s="71">
        <v>121</v>
      </c>
      <c r="B122" s="72" t="s">
        <v>124</v>
      </c>
      <c r="C122" s="73" t="s">
        <v>71</v>
      </c>
      <c r="D122" s="74">
        <v>720</v>
      </c>
      <c r="E122" s="75"/>
      <c r="F122" s="76">
        <f t="shared" si="3"/>
        <v>0</v>
      </c>
    </row>
    <row r="123" spans="1:6" ht="25.5">
      <c r="A123" s="71">
        <v>122</v>
      </c>
      <c r="B123" s="72" t="s">
        <v>125</v>
      </c>
      <c r="C123" s="73" t="s">
        <v>71</v>
      </c>
      <c r="D123" s="74">
        <v>1280</v>
      </c>
      <c r="E123" s="75"/>
      <c r="F123" s="76">
        <f t="shared" si="3"/>
        <v>0</v>
      </c>
    </row>
    <row r="124" spans="1:6" ht="12.75">
      <c r="A124" s="71">
        <v>123</v>
      </c>
      <c r="B124" s="72" t="s">
        <v>188</v>
      </c>
      <c r="C124" s="73" t="s">
        <v>71</v>
      </c>
      <c r="D124" s="74">
        <v>80</v>
      </c>
      <c r="E124" s="75"/>
      <c r="F124" s="76">
        <f t="shared" si="3"/>
        <v>0</v>
      </c>
    </row>
    <row r="125" spans="1:6" ht="12.75">
      <c r="A125" s="71">
        <v>124</v>
      </c>
      <c r="B125" s="72" t="s">
        <v>189</v>
      </c>
      <c r="C125" s="73" t="s">
        <v>71</v>
      </c>
      <c r="D125" s="74">
        <v>80</v>
      </c>
      <c r="E125" s="75"/>
      <c r="F125" s="76">
        <f t="shared" si="3"/>
        <v>0</v>
      </c>
    </row>
    <row r="126" spans="1:6" ht="25.5">
      <c r="A126" s="71">
        <v>125</v>
      </c>
      <c r="B126" s="72" t="s">
        <v>190</v>
      </c>
      <c r="C126" s="73" t="s">
        <v>71</v>
      </c>
      <c r="D126" s="74">
        <v>300</v>
      </c>
      <c r="E126" s="75"/>
      <c r="F126" s="76">
        <f t="shared" si="3"/>
        <v>0</v>
      </c>
    </row>
    <row r="127" spans="1:6" s="82" customFormat="1" ht="12.75">
      <c r="A127" s="77"/>
      <c r="B127" s="78"/>
      <c r="C127" s="79"/>
      <c r="D127" s="80"/>
      <c r="E127" s="81"/>
      <c r="F127" s="83">
        <f t="shared" si="3"/>
        <v>0</v>
      </c>
    </row>
    <row r="128" spans="1:6" s="82" customFormat="1" ht="12.75">
      <c r="A128" s="77"/>
      <c r="B128" s="78"/>
      <c r="C128" s="79"/>
      <c r="D128" s="80"/>
      <c r="E128" s="81"/>
      <c r="F128" s="83">
        <f aca="true" t="shared" si="4" ref="F128:F134">E128*D128</f>
        <v>0</v>
      </c>
    </row>
    <row r="129" spans="1:6" s="82" customFormat="1" ht="12.75">
      <c r="A129" s="77"/>
      <c r="B129" s="78"/>
      <c r="C129" s="79"/>
      <c r="D129" s="80"/>
      <c r="E129" s="81"/>
      <c r="F129" s="83">
        <f t="shared" si="4"/>
        <v>0</v>
      </c>
    </row>
    <row r="130" spans="1:6" s="82" customFormat="1" ht="12.75">
      <c r="A130" s="77"/>
      <c r="B130" s="78"/>
      <c r="C130" s="79"/>
      <c r="D130" s="80"/>
      <c r="E130" s="81"/>
      <c r="F130" s="83">
        <f t="shared" si="4"/>
        <v>0</v>
      </c>
    </row>
    <row r="131" spans="1:6" s="82" customFormat="1" ht="12.75">
      <c r="A131" s="77"/>
      <c r="B131" s="78"/>
      <c r="C131" s="79"/>
      <c r="D131" s="80"/>
      <c r="E131" s="81"/>
      <c r="F131" s="83">
        <f t="shared" si="4"/>
        <v>0</v>
      </c>
    </row>
    <row r="132" spans="1:6" s="82" customFormat="1" ht="12.75">
      <c r="A132" s="77"/>
      <c r="B132" s="78"/>
      <c r="C132" s="79"/>
      <c r="D132" s="80"/>
      <c r="E132" s="81"/>
      <c r="F132" s="83">
        <f t="shared" si="4"/>
        <v>0</v>
      </c>
    </row>
    <row r="133" spans="1:6" s="82" customFormat="1" ht="12.75">
      <c r="A133" s="77"/>
      <c r="B133" s="78"/>
      <c r="C133" s="79"/>
      <c r="D133" s="80"/>
      <c r="E133" s="81"/>
      <c r="F133" s="83">
        <f t="shared" si="4"/>
        <v>0</v>
      </c>
    </row>
    <row r="134" spans="1:6" s="82" customFormat="1" ht="12.75">
      <c r="A134" s="77"/>
      <c r="B134" s="78"/>
      <c r="C134" s="79"/>
      <c r="D134" s="80"/>
      <c r="E134" s="81"/>
      <c r="F134" s="83">
        <f t="shared" si="4"/>
        <v>0</v>
      </c>
    </row>
    <row r="135" spans="2:6" s="34" customFormat="1" ht="42.75" customHeight="1">
      <c r="B135" s="35"/>
      <c r="E135" s="36" t="s">
        <v>9</v>
      </c>
      <c r="F135" s="39">
        <f>SUM(F1:F134)</f>
        <v>0</v>
      </c>
    </row>
    <row r="136" spans="5:6" ht="14.25">
      <c r="E136" s="3"/>
      <c r="F136" s="9"/>
    </row>
    <row r="137" spans="1:6" ht="34.5" customHeight="1">
      <c r="A137" s="60"/>
      <c r="B137" s="61" t="s">
        <v>36</v>
      </c>
      <c r="C137" s="108"/>
      <c r="D137" s="108"/>
      <c r="E137" s="62"/>
      <c r="F137" s="86"/>
    </row>
    <row r="138" spans="1:6" ht="34.5" customHeight="1">
      <c r="A138" s="60"/>
      <c r="B138" s="63" t="s">
        <v>37</v>
      </c>
      <c r="C138" s="108"/>
      <c r="D138" s="108"/>
      <c r="E138" s="62"/>
      <c r="F138" s="85"/>
    </row>
    <row r="139" spans="1:6" ht="34.5" customHeight="1">
      <c r="A139" s="60"/>
      <c r="B139" s="64" t="s">
        <v>193</v>
      </c>
      <c r="C139" s="109"/>
      <c r="D139" s="109"/>
      <c r="E139" s="62"/>
      <c r="F139" s="85" t="s">
        <v>194</v>
      </c>
    </row>
    <row r="140" spans="1:6" ht="34.5" customHeight="1">
      <c r="A140" s="65"/>
      <c r="B140" s="66" t="s">
        <v>41</v>
      </c>
      <c r="C140" s="67"/>
      <c r="D140" s="67"/>
      <c r="E140" s="62"/>
      <c r="F140" s="68" t="s">
        <v>173</v>
      </c>
    </row>
    <row r="141" spans="1:6" ht="21" customHeight="1">
      <c r="A141" s="60"/>
      <c r="B141" s="61"/>
      <c r="C141" s="69"/>
      <c r="D141" s="70" t="s">
        <v>174</v>
      </c>
      <c r="E141" s="60"/>
      <c r="F141" s="60"/>
    </row>
  </sheetData>
  <sheetProtection password="C486" sheet="1" objects="1" scenarios="1" formatRows="0" insertRows="0" deleteRows="0" autoFilter="0"/>
  <autoFilter ref="A1:F135"/>
  <mergeCells count="3">
    <mergeCell ref="C137:D137"/>
    <mergeCell ref="C139:D139"/>
    <mergeCell ref="C138:D138"/>
  </mergeCells>
  <printOptions horizontalCentered="1"/>
  <pageMargins left="0.5905511811023623" right="0.5905511811023623" top="0.984251968503937" bottom="0.5905511811023623" header="0.5118110236220472" footer="0.3937007874015748"/>
  <pageSetup horizontalDpi="300" verticalDpi="300" orientation="portrait" paperSize="9" r:id="rId1"/>
  <headerFooter alignWithMargins="0">
    <oddFooter>&amp;CСтраница &amp;P из &amp;N&amp;R2022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Солошенко Дмитрий Александрович</cp:lastModifiedBy>
  <cp:lastPrinted>2021-08-30T08:52:48Z</cp:lastPrinted>
  <dcterms:created xsi:type="dcterms:W3CDTF">2008-02-13T11:22:42Z</dcterms:created>
  <dcterms:modified xsi:type="dcterms:W3CDTF">2022-10-26T09:19:29Z</dcterms:modified>
  <cp:category/>
  <cp:version/>
  <cp:contentType/>
  <cp:contentStatus/>
</cp:coreProperties>
</file>